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p\!AmpDesigns\Tubes\Torpedo\!web\bom\"/>
    </mc:Choice>
  </mc:AlternateContent>
  <bookViews>
    <workbookView xWindow="-600" yWindow="-15" windowWidth="15135" windowHeight="9345"/>
  </bookViews>
  <sheets>
    <sheet name="Mouser" sheetId="1" r:id="rId1"/>
  </sheets>
  <definedNames>
    <definedName name="_xlnm.Print_Area" localSheetId="0">Mouser!$A$1:$K$82</definedName>
  </definedNames>
  <calcPr calcId="152511"/>
</workbook>
</file>

<file path=xl/calcChain.xml><?xml version="1.0" encoding="utf-8"?>
<calcChain xmlns="http://schemas.openxmlformats.org/spreadsheetml/2006/main">
  <c r="K74" i="1" l="1"/>
  <c r="K71" i="1"/>
  <c r="K69" i="1"/>
  <c r="J74" i="1"/>
  <c r="J72" i="1"/>
  <c r="K72" i="1" s="1"/>
  <c r="J71" i="1"/>
  <c r="J69" i="1"/>
  <c r="J65" i="1"/>
  <c r="J64" i="1"/>
  <c r="J63" i="1"/>
  <c r="J62" i="1"/>
  <c r="J61" i="1"/>
  <c r="J57" i="1"/>
  <c r="J56" i="1"/>
  <c r="J55" i="1"/>
  <c r="J54" i="1"/>
  <c r="J53" i="1"/>
  <c r="J49" i="1"/>
  <c r="J48" i="1"/>
  <c r="J47" i="1"/>
  <c r="J46" i="1"/>
  <c r="J45" i="1"/>
  <c r="J44" i="1"/>
  <c r="J40" i="1"/>
  <c r="J39" i="1"/>
  <c r="J38" i="1"/>
  <c r="J34" i="1"/>
  <c r="J33" i="1"/>
  <c r="J32" i="1"/>
  <c r="J31" i="1"/>
  <c r="J30" i="1"/>
  <c r="J29" i="1"/>
  <c r="J25" i="1"/>
  <c r="J24" i="1"/>
  <c r="J23" i="1"/>
  <c r="J22" i="1"/>
  <c r="J21" i="1"/>
  <c r="J17" i="1"/>
  <c r="J16" i="1"/>
  <c r="J15" i="1"/>
  <c r="J14" i="1"/>
  <c r="J12" i="1"/>
  <c r="J11" i="1"/>
  <c r="J10" i="1"/>
  <c r="J9" i="1"/>
  <c r="J8" i="1"/>
  <c r="J7" i="1"/>
  <c r="J6" i="1"/>
  <c r="J5" i="1"/>
  <c r="G74" i="1"/>
  <c r="G72" i="1"/>
  <c r="G71" i="1"/>
  <c r="G69" i="1"/>
  <c r="G13" i="1" l="1"/>
  <c r="K17" i="1" l="1"/>
  <c r="G17" i="1"/>
  <c r="K25" i="1" l="1"/>
  <c r="G25" i="1"/>
  <c r="K49" i="1"/>
  <c r="G49" i="1"/>
  <c r="G16" i="1"/>
  <c r="G15" i="1"/>
  <c r="G14" i="1"/>
  <c r="K40" i="1"/>
  <c r="K39" i="1"/>
  <c r="K57" i="1"/>
  <c r="K56" i="1"/>
  <c r="K55" i="1"/>
  <c r="K54" i="1"/>
  <c r="K53" i="1"/>
  <c r="K48" i="1"/>
  <c r="K47" i="1"/>
  <c r="K34" i="1"/>
  <c r="K33" i="1"/>
  <c r="K32" i="1"/>
  <c r="K31" i="1"/>
  <c r="K30" i="1"/>
  <c r="K29" i="1"/>
  <c r="K24" i="1"/>
  <c r="K23" i="1"/>
  <c r="K22" i="1"/>
  <c r="K16" i="1"/>
  <c r="K15" i="1"/>
  <c r="K14" i="1"/>
  <c r="K12" i="1"/>
  <c r="K11" i="1"/>
  <c r="K10" i="1"/>
  <c r="K9" i="1"/>
  <c r="K8" i="1"/>
  <c r="K7" i="1"/>
  <c r="K6" i="1"/>
  <c r="K65" i="1"/>
  <c r="K64" i="1"/>
  <c r="K38" i="1"/>
  <c r="G48" i="1"/>
  <c r="G65" i="1" l="1"/>
  <c r="G64" i="1"/>
  <c r="K63" i="1"/>
  <c r="G63" i="1"/>
  <c r="K62" i="1"/>
  <c r="G62" i="1"/>
  <c r="K61" i="1"/>
  <c r="G61" i="1"/>
  <c r="G57" i="1"/>
  <c r="G56" i="1"/>
  <c r="G55" i="1"/>
  <c r="G44" i="1"/>
  <c r="G40" i="1"/>
  <c r="G12" i="1"/>
  <c r="G11" i="1"/>
  <c r="G9" i="1"/>
  <c r="G8" i="1"/>
  <c r="G7" i="1"/>
  <c r="G34" i="1"/>
  <c r="G32" i="1"/>
  <c r="G31" i="1"/>
  <c r="G30" i="1"/>
  <c r="G29" i="1"/>
  <c r="G33" i="1"/>
  <c r="G24" i="1"/>
  <c r="G23" i="1"/>
  <c r="K5" i="1"/>
  <c r="K21" i="1"/>
  <c r="K44" i="1"/>
  <c r="K45" i="1"/>
  <c r="K46" i="1"/>
  <c r="G5" i="1"/>
  <c r="G6" i="1"/>
  <c r="G21" i="1"/>
  <c r="G22" i="1"/>
  <c r="G38" i="1"/>
  <c r="G39" i="1"/>
  <c r="G45" i="1"/>
  <c r="G46" i="1"/>
  <c r="G54" i="1"/>
  <c r="G53" i="1"/>
  <c r="G47" i="1"/>
  <c r="K77" i="1" l="1"/>
  <c r="G77" i="1"/>
</calcChain>
</file>

<file path=xl/comments1.xml><?xml version="1.0" encoding="utf-8"?>
<comments xmlns="http://schemas.openxmlformats.org/spreadsheetml/2006/main">
  <authors>
    <author>Tom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NOTE: primary signal voltage is 200+V.  300V caps are minimum, but higher voltage ratings than that are fine.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TomB: the most inexpensive for "audiophile" options.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These are WIMA MKP box film caps.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 xml:space="preserve">TomB: Used on all my prototypes, highly recommended!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Also quite an economical capacitor.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TomB:</t>
        </r>
        <r>
          <rPr>
            <sz val="9"/>
            <color indexed="81"/>
            <rFont val="Tahoma"/>
            <family val="2"/>
          </rPr>
          <t xml:space="preserve">
This may have more switching noise than the 1N5062, but it appears to be the best available at DigiKey.</t>
        </r>
      </text>
    </comment>
  </commentList>
</comments>
</file>

<file path=xl/sharedStrings.xml><?xml version="1.0" encoding="utf-8"?>
<sst xmlns="http://schemas.openxmlformats.org/spreadsheetml/2006/main" count="308" uniqueCount="193">
  <si>
    <t>BOM by
Tom Blanchard</t>
  </si>
  <si>
    <t xml:space="preserve">PART ID </t>
  </si>
  <si>
    <t>DESCRIPTION</t>
  </si>
  <si>
    <t>QTY</t>
  </si>
  <si>
    <t>SOURCE</t>
  </si>
  <si>
    <t>PART NO</t>
  </si>
  <si>
    <t>EACH</t>
  </si>
  <si>
    <t>TOTAL</t>
  </si>
  <si>
    <t>Mouser</t>
  </si>
  <si>
    <t>DigiKey</t>
  </si>
  <si>
    <t>Recommended Enclosure</t>
  </si>
  <si>
    <t>Total, DigiKey</t>
  </si>
  <si>
    <t>C1</t>
  </si>
  <si>
    <t>C6</t>
  </si>
  <si>
    <t>R1</t>
  </si>
  <si>
    <t>Beezar</t>
  </si>
  <si>
    <t>Printed Circuit Board</t>
  </si>
  <si>
    <t>Capacitors</t>
  </si>
  <si>
    <t>C2, C3</t>
  </si>
  <si>
    <t>C4</t>
  </si>
  <si>
    <t>C5</t>
  </si>
  <si>
    <t>C7, C8 (optional)</t>
  </si>
  <si>
    <t>C9, C10</t>
  </si>
  <si>
    <t>C11, C12</t>
  </si>
  <si>
    <t>Electrolytic Radial, 10uf 400V</t>
  </si>
  <si>
    <t>667-EEU-EB2G100</t>
  </si>
  <si>
    <t>Electrolytic Snap-In, 220uf 400V</t>
  </si>
  <si>
    <t>667-EET-HC2G221BF</t>
  </si>
  <si>
    <t>Electrolytic Radial, 4700uf 16V</t>
  </si>
  <si>
    <t>667-ECQ-V1H334JL</t>
  </si>
  <si>
    <t>Film Polyester, 0.33uf 50V</t>
  </si>
  <si>
    <t>647-UVR1C101MDD1TD</t>
  </si>
  <si>
    <t>Electrolytic Radial, 100uf 16V</t>
  </si>
  <si>
    <t>Film Polypropylene, 0.1uf 630V</t>
  </si>
  <si>
    <t>505-MKP4-0.1/630/5</t>
  </si>
  <si>
    <t>Film cap, box radial or axial, 4.7uf 300Vmin</t>
  </si>
  <si>
    <t>EEU-FM1A471</t>
  </si>
  <si>
    <t>Electrotlytic Radial, 470uf 10V</t>
  </si>
  <si>
    <t>Diodes</t>
  </si>
  <si>
    <t>D1, D2, D3, D4</t>
  </si>
  <si>
    <t>D5, D6, D7, D8</t>
  </si>
  <si>
    <t>D9</t>
  </si>
  <si>
    <t>512-1N4448</t>
  </si>
  <si>
    <t>1N4448, General Purpose, (DO-35)</t>
  </si>
  <si>
    <t>Resistors</t>
  </si>
  <si>
    <t>Metal Film, 240K, 1W</t>
  </si>
  <si>
    <t>594-5073NW240K0J</t>
  </si>
  <si>
    <t>594-5083NW100R0J</t>
  </si>
  <si>
    <t>Metal Film, 100R, 1W</t>
  </si>
  <si>
    <t>R4, R5</t>
  </si>
  <si>
    <t>594-5073NW62K00J</t>
  </si>
  <si>
    <t>Metal Film, 62K, 1W</t>
  </si>
  <si>
    <t>R6, R7, R8, R9</t>
  </si>
  <si>
    <t>R10, R11</t>
  </si>
  <si>
    <t>RN55 V-D, 1M</t>
  </si>
  <si>
    <t>71-RN55D-F-1.0M</t>
  </si>
  <si>
    <t>RN55 V-D, 475R</t>
  </si>
  <si>
    <t>R12, R13</t>
  </si>
  <si>
    <t>71-RN55D-F-475</t>
  </si>
  <si>
    <t>Transistors</t>
  </si>
  <si>
    <t>Q1, Q2, Q3, Q4</t>
  </si>
  <si>
    <t>Q5, Q6</t>
  </si>
  <si>
    <t>512-MJE350STU</t>
  </si>
  <si>
    <t>VR1</t>
  </si>
  <si>
    <t>513-NJM2396F63</t>
  </si>
  <si>
    <t>R2**, R3</t>
  </si>
  <si>
    <t>Miscellaneous</t>
  </si>
  <si>
    <t>Hammond 154H</t>
  </si>
  <si>
    <t>Choke** optional instead of R2</t>
  </si>
  <si>
    <t>546-154H</t>
  </si>
  <si>
    <t>Alps Volume Pot</t>
  </si>
  <si>
    <t>Alps RK27112A-S25, 50K</t>
  </si>
  <si>
    <t>SW1</t>
  </si>
  <si>
    <t>DPDT PCB-horizontal Switch</t>
  </si>
  <si>
    <t>KK1, KK2, KK3</t>
  </si>
  <si>
    <t>Avid 513102B02500G - 1-1/2" tall</t>
  </si>
  <si>
    <t>532-513102B25</t>
  </si>
  <si>
    <t>Connectors</t>
  </si>
  <si>
    <r>
      <t xml:space="preserve">T   O   R    P    E    D    O  </t>
    </r>
    <r>
      <rPr>
        <sz val="18"/>
        <color indexed="9"/>
        <rFont val="Myriad Pro"/>
        <family val="2"/>
      </rPr>
      <t xml:space="preserve"> </t>
    </r>
    <r>
      <rPr>
        <sz val="20"/>
        <color indexed="9"/>
        <rFont val="Myriad Pro"/>
        <family val="2"/>
      </rPr>
      <t>- Design/Layout by Dsavitsk</t>
    </r>
  </si>
  <si>
    <t>J1</t>
  </si>
  <si>
    <t>Neutrik Phone Jack, NMJ6HCD2</t>
  </si>
  <si>
    <t>Alps RK27 Stereo Pot</t>
  </si>
  <si>
    <t>J2</t>
  </si>
  <si>
    <t>161-4221-E</t>
  </si>
  <si>
    <t>IEC Inlet, PCB Mount, 10A 250VAC</t>
  </si>
  <si>
    <t>693-DD21.0111.1111</t>
  </si>
  <si>
    <t>J3 (must have J3a, too)</t>
  </si>
  <si>
    <t>Fuse Drawer for IEC Inlet above (J3)</t>
  </si>
  <si>
    <t>J3a (use with J3)</t>
  </si>
  <si>
    <t>693-4301.1405</t>
  </si>
  <si>
    <t>693-0034.3111</t>
  </si>
  <si>
    <t>5x20mm, Slo-Blo, 0.25A 250V</t>
  </si>
  <si>
    <t>Fuse (many sources/brands)</t>
  </si>
  <si>
    <t>Tubes</t>
  </si>
  <si>
    <t>TR, TL</t>
  </si>
  <si>
    <t>Ceramic Tube Socket, 7-pin Gold</t>
  </si>
  <si>
    <t>GZC7-Y-G</t>
  </si>
  <si>
    <t>6J6 Vacuum Tube</t>
  </si>
  <si>
    <t>5844 Vacuum Tube</t>
  </si>
  <si>
    <t>5964 Vacuum Tube</t>
  </si>
  <si>
    <t>also includes 6J6-A and 6J6-WA</t>
  </si>
  <si>
    <t>same/similar ratings</t>
  </si>
  <si>
    <t>close ratings, slightly over-driven</t>
  </si>
  <si>
    <t>TORPEDO! Tube Matching</t>
  </si>
  <si>
    <t>per pair, matched for combined output</t>
  </si>
  <si>
    <t>TORPEDO! PCB</t>
  </si>
  <si>
    <t>Beezar Torpedo Case</t>
  </si>
  <si>
    <t>Varies</t>
  </si>
  <si>
    <t>505-MKP44.7/400/10</t>
  </si>
  <si>
    <t>Transformers</t>
  </si>
  <si>
    <t>5984-940C6W4P7K-F</t>
  </si>
  <si>
    <t>Cornell Dubilier polypropylene 4.7uf 600V</t>
  </si>
  <si>
    <t>Clarity Cap SA, 4.7uf 630V</t>
  </si>
  <si>
    <t>Madisound</t>
  </si>
  <si>
    <t>ClarityCap SA 4.7uf 630V</t>
  </si>
  <si>
    <t>Solen PPB 4.7uf 400VDC</t>
  </si>
  <si>
    <t>Solen PPB, 4.7uf 450V</t>
  </si>
  <si>
    <t>Edcor Custom XPWR</t>
  </si>
  <si>
    <t>Edcor Custom PCW</t>
  </si>
  <si>
    <t>P5939-ND</t>
  </si>
  <si>
    <t>P13243-ND</t>
  </si>
  <si>
    <t>493-1572-ND</t>
  </si>
  <si>
    <t>P4669-ND</t>
  </si>
  <si>
    <t>493-1040-ND</t>
  </si>
  <si>
    <t>P12361-ND</t>
  </si>
  <si>
    <t>495-1333-ND</t>
  </si>
  <si>
    <t>338-1142-ND</t>
  </si>
  <si>
    <t>P14214-ND</t>
  </si>
  <si>
    <t>1N4448CT-ND</t>
  </si>
  <si>
    <t>593-VAOL-3LAE2</t>
  </si>
  <si>
    <t>751-1089-ND</t>
  </si>
  <si>
    <t>PPC240KW-1CT-ND</t>
  </si>
  <si>
    <t>PPC100W-2CT-ND</t>
  </si>
  <si>
    <t>PPC62KW-1CT-ND</t>
  </si>
  <si>
    <t>MJE350STU-ND</t>
  </si>
  <si>
    <t>154H-ND</t>
  </si>
  <si>
    <t>346-ND</t>
  </si>
  <si>
    <t>CMF1.00MHFCT-ND</t>
  </si>
  <si>
    <t>CMF475HFCT-ND</t>
  </si>
  <si>
    <t>CP-1435-ND</t>
  </si>
  <si>
    <t>486-1305-ND</t>
  </si>
  <si>
    <t>486-1274-ND</t>
  </si>
  <si>
    <t>283-3298-ND</t>
  </si>
  <si>
    <t>EG2444-ND</t>
  </si>
  <si>
    <t>Knob - volume control</t>
  </si>
  <si>
    <t>Edcor Custom Power Transformer</t>
  </si>
  <si>
    <t>Edcor Custom Output Transformers</t>
  </si>
  <si>
    <t>Parts Express</t>
  </si>
  <si>
    <t>Jantzen 4.7uf 400V Crosscap</t>
  </si>
  <si>
    <t>Jantzen 4.7uf 400V</t>
  </si>
  <si>
    <t>C11, C12 (used on prototypes)</t>
  </si>
  <si>
    <t>C11, C12 alt.</t>
  </si>
  <si>
    <t>all parts limited to 48mm high</t>
  </si>
  <si>
    <t>1N5062 (GPR-1A) Rectifier 1A 800V</t>
  </si>
  <si>
    <t>625-1N5062GP-E3/54</t>
  </si>
  <si>
    <t>UF4007CT-ND</t>
  </si>
  <si>
    <t>RED LED, 3mm - do not use other colors*</t>
  </si>
  <si>
    <t>2N5087-TORP</t>
  </si>
  <si>
    <t>2N5087 PNP, TO-92, matched pack of 4***</t>
  </si>
  <si>
    <t>NMJ6HCD2</t>
  </si>
  <si>
    <t>Torpedo Hardware Kit</t>
  </si>
  <si>
    <t>Hardware Kit 4-40 thread, 3/8", washers, nuts,
5/16" standoffs, etc.</t>
  </si>
  <si>
    <t>Beezar/Context Custom Machined 14" long,
BLACK anodized, laser-etched</t>
  </si>
  <si>
    <t>D10, D11, D13, D15</t>
  </si>
  <si>
    <t>D12, D14</t>
  </si>
  <si>
    <t>1N5235B Zener diode, 6.8V</t>
  </si>
  <si>
    <t>512-1N5235B</t>
  </si>
  <si>
    <t>1N5235BFS-ND</t>
  </si>
  <si>
    <t>6J6 Tube</t>
  </si>
  <si>
    <t>5964 Tube</t>
  </si>
  <si>
    <t>5844 Tube</t>
  </si>
  <si>
    <t>6J6,5844,5964 matching/pr.</t>
  </si>
  <si>
    <t>RN60 V-D, 402R, 1/2W</t>
  </si>
  <si>
    <t>71-RN60D-F-402</t>
  </si>
  <si>
    <t>CMF402HFCT-ND</t>
  </si>
  <si>
    <t>RCA Jacks Assembly, PCB Mount</t>
  </si>
  <si>
    <t>647-UHE1C472MHD6</t>
  </si>
  <si>
    <t>BY228GP (DO-201AD) Rectifier 2.5A 20V</t>
  </si>
  <si>
    <t>625-BY228GP-E3</t>
  </si>
  <si>
    <t xml:space="preserve">BY228GP-E3/54GICT-ND </t>
  </si>
  <si>
    <t>Snubber Caps for D5-D8</t>
  </si>
  <si>
    <t>SMD 1206, 100pf 50V</t>
  </si>
  <si>
    <t>77-VJ1206A101KXACBC</t>
  </si>
  <si>
    <t>399-1205-1-ND</t>
  </si>
  <si>
    <t xml:space="preserve">MJE350,300V 0.5A PNP,TO-126 required**** </t>
  </si>
  <si>
    <t>NJM2396F63 LDO reg,6.3V 1.5A, TO-220F-4</t>
  </si>
  <si>
    <t xml:space="preserve">* LEDs must be selected carefully! Forward Voltage is most important; optimum is around 1.8V.  The LEDs directly affect performance! </t>
  </si>
  <si>
    <r>
      <t xml:space="preserve">** R2 and Choke are interchangeable.  Use one, but not both.  Beezar recommends the choke for </t>
    </r>
    <r>
      <rPr>
        <i/>
        <sz val="8"/>
        <rFont val="Arial"/>
        <family val="2"/>
      </rPr>
      <t>less noise</t>
    </r>
    <r>
      <rPr>
        <sz val="8"/>
        <rFont val="Arial"/>
        <family val="2"/>
      </rPr>
      <t>.</t>
    </r>
  </si>
  <si>
    <t>*** Matching by HFE is not critical, but Beezar supplies them this way.</t>
  </si>
  <si>
    <t>**** TO-126 is required style.  NOTE: Pinouts are different with other body styles.</t>
  </si>
  <si>
    <t>Last revised:
10/23/15</t>
  </si>
  <si>
    <t>Z-switch</t>
  </si>
  <si>
    <t>1000 min. at DigiKey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</si>
</sst>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u/>
      <sz val="8"/>
      <color indexed="12"/>
      <name val="Arial"/>
    </font>
    <font>
      <sz val="8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24"/>
      <color indexed="9"/>
      <name val="Myriad Pro"/>
      <family val="2"/>
    </font>
    <font>
      <sz val="18"/>
      <color indexed="9"/>
      <name val="Myriad Pro"/>
      <family val="2"/>
    </font>
    <font>
      <sz val="20"/>
      <color indexed="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24994659260841701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22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37"/>
      </right>
      <top/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37"/>
      </right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9" tint="-0.499984740745262"/>
      </right>
      <top style="thin">
        <color indexed="2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22"/>
      </top>
      <bottom style="thin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 style="thin">
        <color indexed="2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2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thin">
        <color theme="9" tint="-0.499984740745262"/>
      </top>
      <bottom style="thin">
        <color indexed="37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37"/>
      </bottom>
      <diagonal/>
    </border>
    <border>
      <left style="medium">
        <color indexed="64"/>
      </left>
      <right style="thin">
        <color theme="9" tint="-0.499984740745262"/>
      </right>
      <top style="thin">
        <color indexed="37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37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thin">
        <color indexed="2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indexed="22"/>
      </bottom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indexed="2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0" tint="-0.1499679555650502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indexed="2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indexed="37"/>
      </bottom>
      <diagonal/>
    </border>
    <border>
      <left style="thin">
        <color theme="9" tint="-0.499984740745262"/>
      </left>
      <right/>
      <top style="thin">
        <color indexed="37"/>
      </top>
      <bottom style="thin">
        <color theme="9" tint="-0.499984740745262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indexed="64"/>
      </right>
      <top/>
      <bottom style="thin">
        <color theme="9" tint="-0.499984740745262"/>
      </bottom>
      <diagonal/>
    </border>
    <border>
      <left style="medium">
        <color indexed="64"/>
      </left>
      <right/>
      <top style="thin">
        <color indexed="22"/>
      </top>
      <bottom style="thin">
        <color theme="9" tint="-0.499984740745262"/>
      </bottom>
      <diagonal/>
    </border>
    <border>
      <left/>
      <right/>
      <top style="thin">
        <color indexed="2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22"/>
      </top>
      <bottom style="thin">
        <color theme="9" tint="-0.49998474074526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44" fontId="3" fillId="3" borderId="1" xfId="0" applyNumberFormat="1" applyFont="1" applyFill="1" applyBorder="1"/>
    <xf numFmtId="44" fontId="3" fillId="3" borderId="2" xfId="0" applyNumberFormat="1" applyFont="1" applyFill="1" applyBorder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4" fontId="6" fillId="2" borderId="7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44" fontId="6" fillId="4" borderId="9" xfId="0" applyNumberFormat="1" applyFont="1" applyFill="1" applyBorder="1" applyAlignment="1">
      <alignment horizontal="center"/>
    </xf>
    <xf numFmtId="44" fontId="6" fillId="4" borderId="7" xfId="0" applyNumberFormat="1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9" xfId="2" applyFont="1" applyFill="1" applyBorder="1" applyAlignment="1"/>
    <xf numFmtId="0" fontId="3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4" fontId="3" fillId="4" borderId="9" xfId="1" applyFont="1" applyFill="1" applyBorder="1" applyAlignment="1">
      <alignment horizontal="center"/>
    </xf>
    <xf numFmtId="44" fontId="3" fillId="4" borderId="7" xfId="0" applyNumberFormat="1" applyFont="1" applyFill="1" applyBorder="1"/>
    <xf numFmtId="0" fontId="6" fillId="0" borderId="8" xfId="0" applyFont="1" applyBorder="1"/>
    <xf numFmtId="0" fontId="3" fillId="0" borderId="8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4" borderId="22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44" fontId="3" fillId="4" borderId="12" xfId="1" applyFont="1" applyFill="1" applyBorder="1" applyAlignment="1">
      <alignment horizontal="center"/>
    </xf>
    <xf numFmtId="44" fontId="3" fillId="4" borderId="19" xfId="0" applyNumberFormat="1" applyFont="1" applyFill="1" applyBorder="1"/>
    <xf numFmtId="0" fontId="6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wrapText="1"/>
    </xf>
    <xf numFmtId="0" fontId="7" fillId="5" borderId="20" xfId="2" applyFont="1" applyFill="1" applyBorder="1" applyAlignment="1"/>
    <xf numFmtId="0" fontId="7" fillId="5" borderId="14" xfId="2" applyFont="1" applyFill="1" applyBorder="1" applyAlignment="1"/>
    <xf numFmtId="44" fontId="3" fillId="5" borderId="14" xfId="1" applyFont="1" applyFill="1" applyBorder="1"/>
    <xf numFmtId="44" fontId="3" fillId="5" borderId="15" xfId="0" applyNumberFormat="1" applyFont="1" applyFill="1" applyBorder="1"/>
    <xf numFmtId="0" fontId="6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left" wrapText="1"/>
    </xf>
    <xf numFmtId="0" fontId="3" fillId="5" borderId="17" xfId="0" applyFont="1" applyFill="1" applyBorder="1" applyAlignment="1">
      <alignment vertical="top" wrapText="1"/>
    </xf>
    <xf numFmtId="0" fontId="3" fillId="5" borderId="18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center"/>
    </xf>
    <xf numFmtId="0" fontId="7" fillId="5" borderId="24" xfId="2" applyFont="1" applyFill="1" applyBorder="1" applyAlignment="1"/>
    <xf numFmtId="44" fontId="3" fillId="5" borderId="25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7" fillId="5" borderId="18" xfId="2" applyFont="1" applyFill="1" applyBorder="1" applyAlignment="1"/>
    <xf numFmtId="44" fontId="3" fillId="5" borderId="18" xfId="1" applyFont="1" applyFill="1" applyBorder="1"/>
    <xf numFmtId="44" fontId="3" fillId="5" borderId="21" xfId="0" applyNumberFormat="1" applyFont="1" applyFill="1" applyBorder="1"/>
    <xf numFmtId="0" fontId="3" fillId="0" borderId="11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44" fontId="3" fillId="4" borderId="9" xfId="0" applyNumberFormat="1" applyFont="1" applyFill="1" applyBorder="1"/>
    <xf numFmtId="0" fontId="6" fillId="0" borderId="9" xfId="0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center"/>
    </xf>
    <xf numFmtId="44" fontId="6" fillId="0" borderId="9" xfId="0" applyNumberFormat="1" applyFont="1" applyFill="1" applyBorder="1"/>
    <xf numFmtId="44" fontId="3" fillId="0" borderId="9" xfId="1" applyFont="1" applyFill="1" applyBorder="1"/>
    <xf numFmtId="0" fontId="3" fillId="0" borderId="9" xfId="0" applyFont="1" applyFill="1" applyBorder="1"/>
    <xf numFmtId="44" fontId="3" fillId="4" borderId="9" xfId="1" applyFont="1" applyFill="1" applyBorder="1"/>
    <xf numFmtId="0" fontId="3" fillId="0" borderId="9" xfId="0" applyFont="1" applyFill="1" applyBorder="1" applyAlignment="1">
      <alignment horizontal="left"/>
    </xf>
    <xf numFmtId="44" fontId="3" fillId="0" borderId="9" xfId="0" applyNumberFormat="1" applyFont="1" applyFill="1" applyBorder="1"/>
    <xf numFmtId="0" fontId="6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44" fontId="3" fillId="0" borderId="9" xfId="0" applyNumberFormat="1" applyFont="1" applyFill="1" applyBorder="1" applyAlignment="1">
      <alignment horizontal="left" wrapText="1"/>
    </xf>
    <xf numFmtId="0" fontId="7" fillId="0" borderId="9" xfId="2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9" fillId="0" borderId="11" xfId="0" applyFont="1" applyBorder="1"/>
    <xf numFmtId="0" fontId="3" fillId="0" borderId="9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11" fillId="0" borderId="9" xfId="2" applyFont="1" applyFill="1" applyBorder="1" applyAlignment="1"/>
    <xf numFmtId="0" fontId="5" fillId="0" borderId="9" xfId="0" applyFont="1" applyFill="1" applyBorder="1"/>
    <xf numFmtId="44" fontId="5" fillId="0" borderId="9" xfId="0" applyNumberFormat="1" applyFont="1" applyFill="1" applyBorder="1"/>
    <xf numFmtId="0" fontId="3" fillId="0" borderId="11" xfId="0" applyFont="1" applyBorder="1" applyAlignment="1">
      <alignment horizontal="right"/>
    </xf>
    <xf numFmtId="0" fontId="3" fillId="0" borderId="16" xfId="0" applyFont="1" applyBorder="1"/>
    <xf numFmtId="0" fontId="3" fillId="0" borderId="14" xfId="0" applyFont="1" applyFill="1" applyBorder="1"/>
    <xf numFmtId="0" fontId="7" fillId="0" borderId="14" xfId="2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44" fontId="3" fillId="0" borderId="14" xfId="0" applyNumberFormat="1" applyFont="1" applyFill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44" fontId="3" fillId="0" borderId="12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3" fillId="0" borderId="11" xfId="0" applyFont="1" applyFill="1" applyBorder="1" applyAlignment="1">
      <alignment vertical="top" wrapText="1"/>
    </xf>
    <xf numFmtId="0" fontId="6" fillId="0" borderId="11" xfId="0" applyFont="1" applyBorder="1"/>
    <xf numFmtId="0" fontId="7" fillId="0" borderId="9" xfId="2" applyFont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6" fillId="0" borderId="16" xfId="0" applyFont="1" applyBorder="1"/>
    <xf numFmtId="0" fontId="6" fillId="0" borderId="1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44" fontId="3" fillId="0" borderId="0" xfId="0" applyNumberFormat="1" applyFont="1" applyFill="1" applyBorder="1"/>
    <xf numFmtId="44" fontId="3" fillId="0" borderId="15" xfId="0" applyNumberFormat="1" applyFont="1" applyFill="1" applyBorder="1"/>
    <xf numFmtId="0" fontId="11" fillId="0" borderId="0" xfId="2" applyFont="1"/>
    <xf numFmtId="0" fontId="4" fillId="7" borderId="3" xfId="0" applyFont="1" applyFill="1" applyBorder="1" applyAlignment="1">
      <alignment wrapText="1"/>
    </xf>
    <xf numFmtId="0" fontId="4" fillId="7" borderId="4" xfId="0" applyFont="1" applyFill="1" applyBorder="1" applyAlignment="1">
      <alignment horizontal="right" wrapText="1"/>
    </xf>
    <xf numFmtId="44" fontId="5" fillId="7" borderId="4" xfId="0" applyNumberFormat="1" applyFont="1" applyFill="1" applyBorder="1" applyAlignment="1">
      <alignment horizontal="center" wrapText="1"/>
    </xf>
    <xf numFmtId="44" fontId="5" fillId="7" borderId="5" xfId="0" applyNumberFormat="1" applyFont="1" applyFill="1" applyBorder="1" applyAlignment="1">
      <alignment horizontal="center" wrapText="1"/>
    </xf>
    <xf numFmtId="17" fontId="3" fillId="0" borderId="14" xfId="0" applyNumberFormat="1" applyFont="1" applyBorder="1" applyAlignment="1">
      <alignment horizontal="center"/>
    </xf>
    <xf numFmtId="44" fontId="3" fillId="2" borderId="1" xfId="0" applyNumberFormat="1" applyFont="1" applyFill="1" applyBorder="1"/>
    <xf numFmtId="0" fontId="3" fillId="8" borderId="29" xfId="0" applyFont="1" applyFill="1" applyBorder="1" applyAlignment="1">
      <alignment horizontal="center"/>
    </xf>
    <xf numFmtId="0" fontId="11" fillId="0" borderId="31" xfId="2" applyFont="1" applyBorder="1" applyAlignment="1">
      <alignment horizontal="left"/>
    </xf>
    <xf numFmtId="0" fontId="3" fillId="8" borderId="31" xfId="0" applyFont="1" applyFill="1" applyBorder="1" applyAlignment="1">
      <alignment horizontal="center"/>
    </xf>
    <xf numFmtId="0" fontId="11" fillId="0" borderId="31" xfId="2" applyFont="1" applyBorder="1"/>
    <xf numFmtId="0" fontId="6" fillId="8" borderId="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164" fontId="3" fillId="8" borderId="29" xfId="1" applyNumberFormat="1" applyFont="1" applyFill="1" applyBorder="1" applyAlignment="1">
      <alignment horizontal="center"/>
    </xf>
    <xf numFmtId="164" fontId="3" fillId="8" borderId="33" xfId="1" applyNumberFormat="1" applyFont="1" applyFill="1" applyBorder="1" applyAlignment="1">
      <alignment horizontal="center"/>
    </xf>
    <xf numFmtId="0" fontId="11" fillId="8" borderId="30" xfId="2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7" fillId="8" borderId="36" xfId="2" applyFont="1" applyFill="1" applyBorder="1" applyAlignment="1">
      <alignment horizontal="left"/>
    </xf>
    <xf numFmtId="0" fontId="7" fillId="8" borderId="29" xfId="2" applyFont="1" applyFill="1" applyBorder="1" applyAlignment="1">
      <alignment horizontal="left"/>
    </xf>
    <xf numFmtId="0" fontId="3" fillId="8" borderId="37" xfId="0" applyFont="1" applyFill="1" applyBorder="1" applyAlignment="1">
      <alignment horizontal="center"/>
    </xf>
    <xf numFmtId="0" fontId="7" fillId="8" borderId="38" xfId="2" applyFont="1" applyFill="1" applyBorder="1" applyAlignment="1"/>
    <xf numFmtId="0" fontId="3" fillId="8" borderId="39" xfId="0" applyFont="1" applyFill="1" applyBorder="1" applyAlignment="1">
      <alignment horizontal="center"/>
    </xf>
    <xf numFmtId="0" fontId="7" fillId="8" borderId="40" xfId="2" applyFont="1" applyFill="1" applyBorder="1" applyAlignment="1"/>
    <xf numFmtId="0" fontId="11" fillId="8" borderId="30" xfId="2" applyFont="1" applyFill="1" applyBorder="1" applyAlignment="1">
      <alignment horizontal="center" wrapText="1"/>
    </xf>
    <xf numFmtId="0" fontId="3" fillId="0" borderId="31" xfId="0" applyFont="1" applyBorder="1"/>
    <xf numFmtId="0" fontId="3" fillId="8" borderId="35" xfId="0" applyFont="1" applyFill="1" applyBorder="1" applyAlignment="1">
      <alignment horizontal="center" wrapText="1"/>
    </xf>
    <xf numFmtId="0" fontId="7" fillId="0" borderId="36" xfId="2" applyFont="1" applyFill="1" applyBorder="1" applyAlignment="1"/>
    <xf numFmtId="0" fontId="7" fillId="8" borderId="36" xfId="2" applyFont="1" applyFill="1" applyBorder="1" applyAlignment="1"/>
    <xf numFmtId="44" fontId="6" fillId="2" borderId="41" xfId="0" applyNumberFormat="1" applyFont="1" applyFill="1" applyBorder="1" applyAlignment="1">
      <alignment horizontal="center"/>
    </xf>
    <xf numFmtId="0" fontId="11" fillId="0" borderId="31" xfId="2" applyFont="1" applyFill="1" applyBorder="1" applyAlignment="1"/>
    <xf numFmtId="44" fontId="3" fillId="2" borderId="31" xfId="1" applyFont="1" applyFill="1" applyBorder="1" applyAlignment="1">
      <alignment horizontal="center"/>
    </xf>
    <xf numFmtId="44" fontId="3" fillId="2" borderId="42" xfId="0" applyNumberFormat="1" applyFont="1" applyFill="1" applyBorder="1"/>
    <xf numFmtId="0" fontId="7" fillId="0" borderId="31" xfId="2" applyFont="1" applyFill="1" applyBorder="1" applyAlignment="1"/>
    <xf numFmtId="0" fontId="7" fillId="2" borderId="33" xfId="2" applyFont="1" applyFill="1" applyBorder="1" applyAlignment="1"/>
    <xf numFmtId="44" fontId="3" fillId="2" borderId="33" xfId="1" applyFont="1" applyFill="1" applyBorder="1"/>
    <xf numFmtId="44" fontId="3" fillId="2" borderId="43" xfId="0" applyNumberFormat="1" applyFont="1" applyFill="1" applyBorder="1"/>
    <xf numFmtId="0" fontId="3" fillId="2" borderId="29" xfId="0" applyFont="1" applyFill="1" applyBorder="1" applyAlignment="1">
      <alignment horizontal="center"/>
    </xf>
    <xf numFmtId="44" fontId="3" fillId="2" borderId="29" xfId="1" applyFont="1" applyFill="1" applyBorder="1"/>
    <xf numFmtId="44" fontId="3" fillId="2" borderId="41" xfId="0" applyNumberFormat="1" applyFont="1" applyFill="1" applyBorder="1"/>
    <xf numFmtId="44" fontId="3" fillId="2" borderId="31" xfId="0" applyNumberFormat="1" applyFont="1" applyFill="1" applyBorder="1"/>
    <xf numFmtId="44" fontId="3" fillId="2" borderId="31" xfId="1" applyFont="1" applyFill="1" applyBorder="1"/>
    <xf numFmtId="0" fontId="3" fillId="2" borderId="33" xfId="0" applyFont="1" applyFill="1" applyBorder="1" applyAlignment="1">
      <alignment horizontal="center"/>
    </xf>
    <xf numFmtId="0" fontId="7" fillId="2" borderId="36" xfId="2" applyFont="1" applyFill="1" applyBorder="1" applyAlignment="1"/>
    <xf numFmtId="44" fontId="3" fillId="2" borderId="36" xfId="1" applyFont="1" applyFill="1" applyBorder="1"/>
    <xf numFmtId="44" fontId="3" fillId="2" borderId="44" xfId="0" applyNumberFormat="1" applyFont="1" applyFill="1" applyBorder="1"/>
    <xf numFmtId="0" fontId="7" fillId="2" borderId="29" xfId="2" applyFont="1" applyFill="1" applyBorder="1" applyAlignment="1"/>
    <xf numFmtId="44" fontId="6" fillId="8" borderId="7" xfId="0" applyNumberFormat="1" applyFont="1" applyFill="1" applyBorder="1" applyAlignment="1">
      <alignment horizontal="center"/>
    </xf>
    <xf numFmtId="44" fontId="3" fillId="4" borderId="9" xfId="0" applyNumberFormat="1" applyFont="1" applyFill="1" applyBorder="1" applyAlignment="1">
      <alignment horizontal="left"/>
    </xf>
    <xf numFmtId="44" fontId="3" fillId="8" borderId="29" xfId="0" applyNumberFormat="1" applyFont="1" applyFill="1" applyBorder="1" applyAlignment="1">
      <alignment horizontal="center"/>
    </xf>
    <xf numFmtId="44" fontId="3" fillId="8" borderId="31" xfId="0" applyNumberFormat="1" applyFont="1" applyFill="1" applyBorder="1" applyAlignment="1">
      <alignment horizontal="center"/>
    </xf>
    <xf numFmtId="44" fontId="3" fillId="8" borderId="34" xfId="0" applyNumberFormat="1" applyFont="1" applyFill="1" applyBorder="1" applyAlignment="1">
      <alignment horizontal="center"/>
    </xf>
    <xf numFmtId="44" fontId="3" fillId="8" borderId="29" xfId="1" applyNumberFormat="1" applyFont="1" applyFill="1" applyBorder="1" applyAlignment="1">
      <alignment horizontal="center"/>
    </xf>
    <xf numFmtId="44" fontId="3" fillId="8" borderId="31" xfId="1" applyNumberFormat="1" applyFont="1" applyFill="1" applyBorder="1" applyAlignment="1">
      <alignment horizontal="center"/>
    </xf>
    <xf numFmtId="44" fontId="3" fillId="8" borderId="33" xfId="1" applyNumberFormat="1" applyFont="1" applyFill="1" applyBorder="1" applyAlignment="1">
      <alignment horizontal="center"/>
    </xf>
    <xf numFmtId="44" fontId="3" fillId="8" borderId="36" xfId="1" applyNumberFormat="1" applyFont="1" applyFill="1" applyBorder="1" applyAlignment="1">
      <alignment horizontal="center"/>
    </xf>
    <xf numFmtId="44" fontId="3" fillId="4" borderId="12" xfId="0" applyNumberFormat="1" applyFont="1" applyFill="1" applyBorder="1" applyAlignment="1">
      <alignment horizontal="left"/>
    </xf>
    <xf numFmtId="44" fontId="3" fillId="8" borderId="38" xfId="1" applyNumberFormat="1" applyFont="1" applyFill="1" applyBorder="1" applyAlignment="1">
      <alignment horizontal="center"/>
    </xf>
    <xf numFmtId="44" fontId="3" fillId="5" borderId="20" xfId="1" applyNumberFormat="1" applyFont="1" applyFill="1" applyBorder="1" applyAlignment="1">
      <alignment horizontal="center"/>
    </xf>
    <xf numFmtId="44" fontId="3" fillId="8" borderId="40" xfId="1" applyNumberFormat="1" applyFont="1" applyFill="1" applyBorder="1" applyAlignment="1">
      <alignment horizontal="center"/>
    </xf>
    <xf numFmtId="44" fontId="3" fillId="5" borderId="24" xfId="1" applyNumberFormat="1" applyFont="1" applyFill="1" applyBorder="1" applyAlignment="1">
      <alignment horizontal="center"/>
    </xf>
    <xf numFmtId="44" fontId="3" fillId="0" borderId="9" xfId="1" applyNumberFormat="1" applyFont="1" applyFill="1" applyBorder="1" applyAlignment="1">
      <alignment horizontal="center"/>
    </xf>
    <xf numFmtId="44" fontId="3" fillId="4" borderId="9" xfId="1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horizontal="center" vertical="top" wrapText="1"/>
    </xf>
    <xf numFmtId="44" fontId="3" fillId="0" borderId="9" xfId="0" applyNumberFormat="1" applyFont="1" applyFill="1" applyBorder="1" applyAlignment="1">
      <alignment horizontal="center" wrapText="1"/>
    </xf>
    <xf numFmtId="44" fontId="5" fillId="0" borderId="9" xfId="0" applyNumberFormat="1" applyFont="1" applyFill="1" applyBorder="1" applyAlignment="1">
      <alignment horizontal="center"/>
    </xf>
    <xf numFmtId="44" fontId="3" fillId="0" borderId="14" xfId="0" applyNumberFormat="1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 vertical="top" wrapText="1"/>
    </xf>
    <xf numFmtId="44" fontId="3" fillId="0" borderId="0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44" fontId="6" fillId="8" borderId="10" xfId="0" applyNumberFormat="1" applyFont="1" applyFill="1" applyBorder="1" applyAlignment="1">
      <alignment horizontal="center"/>
    </xf>
    <xf numFmtId="44" fontId="3" fillId="4" borderId="10" xfId="0" applyNumberFormat="1" applyFont="1" applyFill="1" applyBorder="1" applyAlignment="1">
      <alignment horizontal="left"/>
    </xf>
    <xf numFmtId="44" fontId="3" fillId="8" borderId="45" xfId="0" applyNumberFormat="1" applyFont="1" applyFill="1" applyBorder="1" applyAlignment="1">
      <alignment horizontal="center"/>
    </xf>
    <xf numFmtId="44" fontId="3" fillId="8" borderId="46" xfId="0" applyNumberFormat="1" applyFont="1" applyFill="1" applyBorder="1" applyAlignment="1">
      <alignment horizontal="center"/>
    </xf>
    <xf numFmtId="44" fontId="3" fillId="8" borderId="47" xfId="0" applyNumberFormat="1" applyFont="1" applyFill="1" applyBorder="1" applyAlignment="1">
      <alignment horizontal="center"/>
    </xf>
    <xf numFmtId="44" fontId="3" fillId="8" borderId="45" xfId="0" applyNumberFormat="1" applyFont="1" applyFill="1" applyBorder="1"/>
    <xf numFmtId="44" fontId="3" fillId="8" borderId="46" xfId="0" applyNumberFormat="1" applyFont="1" applyFill="1" applyBorder="1"/>
    <xf numFmtId="44" fontId="3" fillId="8" borderId="48" xfId="0" applyNumberFormat="1" applyFont="1" applyFill="1" applyBorder="1"/>
    <xf numFmtId="44" fontId="3" fillId="8" borderId="49" xfId="0" applyNumberFormat="1" applyFont="1" applyFill="1" applyBorder="1"/>
    <xf numFmtId="44" fontId="3" fillId="4" borderId="50" xfId="0" applyNumberFormat="1" applyFont="1" applyFill="1" applyBorder="1" applyAlignment="1">
      <alignment horizontal="left"/>
    </xf>
    <xf numFmtId="44" fontId="3" fillId="8" borderId="51" xfId="0" applyNumberFormat="1" applyFont="1" applyFill="1" applyBorder="1"/>
    <xf numFmtId="44" fontId="3" fillId="5" borderId="0" xfId="0" applyNumberFormat="1" applyFont="1" applyFill="1" applyBorder="1"/>
    <xf numFmtId="44" fontId="3" fillId="8" borderId="52" xfId="0" applyNumberFormat="1" applyFont="1" applyFill="1" applyBorder="1"/>
    <xf numFmtId="0" fontId="6" fillId="4" borderId="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1" fillId="2" borderId="30" xfId="2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wrapText="1"/>
    </xf>
    <xf numFmtId="0" fontId="6" fillId="2" borderId="5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164" fontId="3" fillId="8" borderId="30" xfId="1" applyNumberFormat="1" applyFont="1" applyFill="1" applyBorder="1" applyAlignment="1">
      <alignment horizontal="center"/>
    </xf>
    <xf numFmtId="164" fontId="3" fillId="8" borderId="32" xfId="1" applyNumberFormat="1" applyFont="1" applyFill="1" applyBorder="1" applyAlignment="1">
      <alignment horizontal="center"/>
    </xf>
    <xf numFmtId="0" fontId="11" fillId="0" borderId="36" xfId="2" applyFont="1" applyBorder="1"/>
    <xf numFmtId="0" fontId="3" fillId="8" borderId="54" xfId="0" applyFont="1" applyFill="1" applyBorder="1" applyAlignment="1">
      <alignment horizontal="center"/>
    </xf>
    <xf numFmtId="0" fontId="7" fillId="8" borderId="55" xfId="2" applyFont="1" applyFill="1" applyBorder="1" applyAlignment="1"/>
    <xf numFmtId="44" fontId="3" fillId="8" borderId="55" xfId="1" applyNumberFormat="1" applyFont="1" applyFill="1" applyBorder="1" applyAlignment="1">
      <alignment horizontal="center"/>
    </xf>
    <xf numFmtId="44" fontId="3" fillId="8" borderId="56" xfId="0" applyNumberFormat="1" applyFont="1" applyFill="1" applyBorder="1"/>
    <xf numFmtId="0" fontId="3" fillId="2" borderId="54" xfId="0" applyFont="1" applyFill="1" applyBorder="1" applyAlignment="1">
      <alignment horizontal="center"/>
    </xf>
    <xf numFmtId="0" fontId="7" fillId="2" borderId="55" xfId="2" applyFont="1" applyFill="1" applyBorder="1" applyAlignment="1"/>
    <xf numFmtId="44" fontId="3" fillId="2" borderId="55" xfId="1" applyFont="1" applyFill="1" applyBorder="1"/>
    <xf numFmtId="44" fontId="3" fillId="2" borderId="57" xfId="0" applyNumberFormat="1" applyFont="1" applyFill="1" applyBorder="1"/>
    <xf numFmtId="0" fontId="3" fillId="0" borderId="11" xfId="0" applyFont="1" applyBorder="1" applyAlignment="1"/>
    <xf numFmtId="44" fontId="3" fillId="0" borderId="9" xfId="0" applyNumberFormat="1" applyFont="1" applyFill="1" applyBorder="1" applyAlignment="1"/>
    <xf numFmtId="44" fontId="3" fillId="0" borderId="9" xfId="1" applyFont="1" applyFill="1" applyBorder="1" applyAlignment="1"/>
    <xf numFmtId="0" fontId="0" fillId="0" borderId="0" xfId="0" applyAlignment="1"/>
    <xf numFmtId="0" fontId="11" fillId="2" borderId="30" xfId="2" applyFont="1" applyFill="1" applyBorder="1" applyAlignment="1">
      <alignment horizontal="center" wrapText="1"/>
    </xf>
    <xf numFmtId="0" fontId="3" fillId="0" borderId="31" xfId="2" applyFont="1" applyFill="1" applyBorder="1" applyAlignment="1"/>
    <xf numFmtId="0" fontId="3" fillId="2" borderId="29" xfId="2" applyFont="1" applyFill="1" applyBorder="1" applyAlignment="1"/>
    <xf numFmtId="0" fontId="3" fillId="0" borderId="31" xfId="2" applyFont="1" applyBorder="1"/>
    <xf numFmtId="17" fontId="3" fillId="0" borderId="14" xfId="0" applyNumberFormat="1" applyFont="1" applyBorder="1" applyAlignment="1">
      <alignment horizontal="center" wrapText="1"/>
    </xf>
    <xf numFmtId="0" fontId="3" fillId="0" borderId="36" xfId="2" applyFont="1" applyFill="1" applyBorder="1" applyAlignment="1"/>
    <xf numFmtId="0" fontId="11" fillId="0" borderId="55" xfId="2" applyFont="1" applyBorder="1" applyAlignment="1">
      <alignment horizontal="left"/>
    </xf>
    <xf numFmtId="44" fontId="3" fillId="8" borderId="36" xfId="0" applyNumberFormat="1" applyFont="1" applyFill="1" applyBorder="1" applyAlignment="1">
      <alignment horizontal="center"/>
    </xf>
    <xf numFmtId="44" fontId="3" fillId="8" borderId="49" xfId="0" applyNumberFormat="1" applyFont="1" applyFill="1" applyBorder="1" applyAlignment="1">
      <alignment horizontal="center"/>
    </xf>
    <xf numFmtId="44" fontId="3" fillId="2" borderId="36" xfId="1" applyFont="1" applyFill="1" applyBorder="1" applyAlignment="1">
      <alignment horizontal="center"/>
    </xf>
    <xf numFmtId="44" fontId="20" fillId="0" borderId="9" xfId="1" applyNumberFormat="1" applyFont="1" applyFill="1" applyBorder="1" applyAlignment="1">
      <alignment horizontal="left"/>
    </xf>
    <xf numFmtId="44" fontId="19" fillId="0" borderId="9" xfId="0" applyNumberFormat="1" applyFont="1" applyFill="1" applyBorder="1" applyAlignment="1">
      <alignment wrapText="1"/>
    </xf>
    <xf numFmtId="0" fontId="3" fillId="0" borderId="0" xfId="0" applyFont="1"/>
    <xf numFmtId="0" fontId="3" fillId="0" borderId="36" xfId="2" applyFont="1" applyBorder="1"/>
    <xf numFmtId="0" fontId="22" fillId="0" borderId="31" xfId="0" applyFont="1" applyBorder="1"/>
    <xf numFmtId="0" fontId="12" fillId="7" borderId="26" xfId="0" applyFont="1" applyFill="1" applyBorder="1"/>
    <xf numFmtId="0" fontId="12" fillId="7" borderId="3" xfId="0" applyFont="1" applyFill="1" applyBorder="1"/>
    <xf numFmtId="0" fontId="12" fillId="7" borderId="27" xfId="0" applyFont="1" applyFill="1" applyBorder="1"/>
    <xf numFmtId="0" fontId="6" fillId="8" borderId="58" xfId="0" applyFont="1" applyFill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3" fillId="0" borderId="61" xfId="0" applyFont="1" applyBorder="1" applyAlignment="1">
      <alignment wrapText="1"/>
    </xf>
    <xf numFmtId="0" fontId="0" fillId="0" borderId="12" xfId="0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C1B0D6"/>
      <rgbColor rgb="00662D91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ouser.com/ProductDetail/Schurter/00343111/?qs=sGAEpiMZZMseCiJT91fwIs9BkcYSNFq%252bjo2DDdhZEy4%3d" TargetMode="External"/><Relationship Id="rId21" Type="http://schemas.openxmlformats.org/officeDocument/2006/relationships/hyperlink" Target="http://www.beezar.com/" TargetMode="External"/><Relationship Id="rId42" Type="http://schemas.openxmlformats.org/officeDocument/2006/relationships/hyperlink" Target="http://search.digikey.com/us/en/products/ECQ-V1H334JL/P4669-ND/144468" TargetMode="External"/><Relationship Id="rId47" Type="http://schemas.openxmlformats.org/officeDocument/2006/relationships/hyperlink" Target="http://search.digikey.com/us/en/products/ECW-F2W475JA/P14214-ND/1981486" TargetMode="External"/><Relationship Id="rId63" Type="http://schemas.openxmlformats.org/officeDocument/2006/relationships/hyperlink" Target="http://search.digikey.com/us/en/products/BK1%2FS506-250-R/283-3298-ND/1877160" TargetMode="External"/><Relationship Id="rId68" Type="http://schemas.openxmlformats.org/officeDocument/2006/relationships/hyperlink" Target="http://www.beezar.com/" TargetMode="External"/><Relationship Id="rId84" Type="http://schemas.openxmlformats.org/officeDocument/2006/relationships/hyperlink" Target="http://www.digikey.com/scripts/dksearch/dksus.dll?FV=fff40015%2Cfff8030a&amp;k=6.8V+Zener+Diode&amp;vendor=0&amp;mnonly=0&amp;newproducts=0&amp;ptm=0&amp;fid=0&amp;quantity=0&amp;PV920=497&amp;PV588=46&amp;PV69=80" TargetMode="External"/><Relationship Id="rId89" Type="http://schemas.openxmlformats.org/officeDocument/2006/relationships/hyperlink" Target="http://beezar.com/catalog/product_info.php?cPath=35&amp;products_id=145" TargetMode="External"/><Relationship Id="rId16" Type="http://schemas.openxmlformats.org/officeDocument/2006/relationships/hyperlink" Target="http://www.mouser.com/ProductDetail/Fairchild-Semiconductor/MJE350STU/?qs=sGAEpiMZZMtn7beagP2hIRaqh2YBECe1dpEjsAqA5ys%3d" TargetMode="External"/><Relationship Id="rId11" Type="http://schemas.openxmlformats.org/officeDocument/2006/relationships/hyperlink" Target="https://www.mouser.com/Search/ProductDetail.aspx?R=RN60D4020FB14virtualkey61300000virtualkey71-RN60D-F-402" TargetMode="External"/><Relationship Id="rId32" Type="http://schemas.openxmlformats.org/officeDocument/2006/relationships/hyperlink" Target="http://www.mouser.com/ProductDetail/Cornell-Dubilier/940C6W4P7K-F/?qs=sGAEpiMZZMtOnGahBoN8MCZRuYmBz%2fBxDdXBngZGANQ%3d" TargetMode="External"/><Relationship Id="rId37" Type="http://schemas.openxmlformats.org/officeDocument/2006/relationships/hyperlink" Target="http://www.beezar.com/" TargetMode="External"/><Relationship Id="rId53" Type="http://schemas.openxmlformats.org/officeDocument/2006/relationships/hyperlink" Target="http://search.digikey.com/us/en/products/PR01000106202JR500/PPC62KW-1CT-ND/597284" TargetMode="External"/><Relationship Id="rId58" Type="http://schemas.openxmlformats.org/officeDocument/2006/relationships/hyperlink" Target="http://search.digikey.com/us/en/products/CMF551M0000FHEB/CMF1.00MHFCT-ND/1555296" TargetMode="External"/><Relationship Id="rId74" Type="http://schemas.openxmlformats.org/officeDocument/2006/relationships/hyperlink" Target="http://www.mouser.com/Search/ProductDetail.aspx?R=1N5062GP-E3%2f54virtualkey61370000virtualkey625-1N5062GP-E3%2f54" TargetMode="External"/><Relationship Id="rId79" Type="http://schemas.openxmlformats.org/officeDocument/2006/relationships/hyperlink" Target="http://www.mouser.com/ProductDetail/WIMA/MKP4G044707F00KYSD/?qs=sGAEpiMZZMtOnGahBoN8MOwdn%252b5%252biIhxn4OXkeAsZRE%3d" TargetMode="External"/><Relationship Id="rId5" Type="http://schemas.openxmlformats.org/officeDocument/2006/relationships/hyperlink" Target="http://www.mouser.com/ProductDetail/Nichicon/UVR1C101MDD1TD/?qs=sGAEpiMZZMtZ1n0r9vR22WEPlYsslMWChE6CHWUjNqY%3d" TargetMode="External"/><Relationship Id="rId90" Type="http://schemas.openxmlformats.org/officeDocument/2006/relationships/hyperlink" Target="http://beezar.com/catalog/product_info.php?cPath=35&amp;products_id=143" TargetMode="External"/><Relationship Id="rId95" Type="http://schemas.openxmlformats.org/officeDocument/2006/relationships/hyperlink" Target="http://www.digikey.com/product-detail/en/BY228GP-E3%2F54/BY228GP-E3%2F54GICT-ND/3711781" TargetMode="External"/><Relationship Id="rId22" Type="http://schemas.openxmlformats.org/officeDocument/2006/relationships/hyperlink" Target="http://beezar.com/catalog/product_info.php?cPath=34&amp;products_id=76" TargetMode="External"/><Relationship Id="rId27" Type="http://schemas.openxmlformats.org/officeDocument/2006/relationships/hyperlink" Target="http://www.beezar.com/" TargetMode="External"/><Relationship Id="rId43" Type="http://schemas.openxmlformats.org/officeDocument/2006/relationships/hyperlink" Target="http://search.digikey.com/us/en/products/UVR1C101MDD/493-1040-ND/588781" TargetMode="External"/><Relationship Id="rId48" Type="http://schemas.openxmlformats.org/officeDocument/2006/relationships/hyperlink" Target="http://search.digikey.com/us/en/products/1N4448TR/1N4448CT-ND/458915" TargetMode="External"/><Relationship Id="rId64" Type="http://schemas.openxmlformats.org/officeDocument/2006/relationships/hyperlink" Target="http://search.digikey.com/us/en/products/100AWDP1T2B4M7RE/EG2444-ND/378913?wt.z_cat_cid=Dxn_US_US2011_Catlink" TargetMode="External"/><Relationship Id="rId69" Type="http://schemas.openxmlformats.org/officeDocument/2006/relationships/hyperlink" Target="http://www.beezar.com/" TargetMode="External"/><Relationship Id="rId80" Type="http://schemas.openxmlformats.org/officeDocument/2006/relationships/hyperlink" Target="http://www.parts-express.com/pe/showdetl.cfm?Partnumber=027-552" TargetMode="External"/><Relationship Id="rId85" Type="http://schemas.openxmlformats.org/officeDocument/2006/relationships/hyperlink" Target="http://beezar.com/catalog/product_info.php?cPath=35&amp;products_id=144" TargetMode="External"/><Relationship Id="rId3" Type="http://schemas.openxmlformats.org/officeDocument/2006/relationships/hyperlink" Target="http://www.mouser.com/ProductDetail/Panasonic/EET-HC2G221BF/?qs=MtOUKumLmnZQZk0xJ5lxug%3d%3d" TargetMode="External"/><Relationship Id="rId12" Type="http://schemas.openxmlformats.org/officeDocument/2006/relationships/hyperlink" Target="http://www.mouser.com/ProductDetail/Vishay/PR01000106202JR500/?qs=LCMWAU1DZcyJz%252b9advKfWQ%3d%3d" TargetMode="External"/><Relationship Id="rId17" Type="http://schemas.openxmlformats.org/officeDocument/2006/relationships/hyperlink" Target="http://www.mouser.com/ProductDetail/NJR/NJM2396F63/?qs=sGAEpiMZZMsGz1a6aV8DcKRceEqesA2aN2QaT9RrkVo%3d" TargetMode="External"/><Relationship Id="rId25" Type="http://schemas.openxmlformats.org/officeDocument/2006/relationships/hyperlink" Target="http://www.mouser.com/ProductDetail/Schurter/43011405/?qs=fxxZwZgTYwDDjuEKn1y6BA%3d%3d" TargetMode="External"/><Relationship Id="rId33" Type="http://schemas.openxmlformats.org/officeDocument/2006/relationships/hyperlink" Target="http://www.madisoundspeakerstore.com/sa-cap-630vdc/claritycap-4.7-mfd-sa-range-polypropylene-caps/" TargetMode="External"/><Relationship Id="rId38" Type="http://schemas.openxmlformats.org/officeDocument/2006/relationships/hyperlink" Target="http://www.beezar.com/" TargetMode="External"/><Relationship Id="rId46" Type="http://schemas.openxmlformats.org/officeDocument/2006/relationships/hyperlink" Target="http://search.digikey.com/us/en/products/940C6W4P7K-F/338-1142-ND/809435" TargetMode="External"/><Relationship Id="rId59" Type="http://schemas.openxmlformats.org/officeDocument/2006/relationships/hyperlink" Target="http://search.digikey.com/us/en/products/CMF55475R00FHEB/CMF475HFCT-ND/1554976" TargetMode="External"/><Relationship Id="rId67" Type="http://schemas.openxmlformats.org/officeDocument/2006/relationships/hyperlink" Target="http://www.beezar.com/" TargetMode="External"/><Relationship Id="rId20" Type="http://schemas.openxmlformats.org/officeDocument/2006/relationships/hyperlink" Target="http://www.mouser.com/ProductDetail/Aavid-Thermalloy/513102B02500G/?qs=7jyBjEprRBj7D1NOUbnPQA%3d%3d" TargetMode="External"/><Relationship Id="rId41" Type="http://schemas.openxmlformats.org/officeDocument/2006/relationships/hyperlink" Target="http://search.digikey.com/us/en/products/UHE1E472MHD/493-1572-ND/589313" TargetMode="External"/><Relationship Id="rId54" Type="http://schemas.openxmlformats.org/officeDocument/2006/relationships/hyperlink" Target="http://search.digikey.com/us/en/products/MJE350STU/MJE350STU-ND/1050392" TargetMode="External"/><Relationship Id="rId62" Type="http://schemas.openxmlformats.org/officeDocument/2006/relationships/hyperlink" Target="http://search.digikey.com/us/en/products/4301.1403/486-1274-ND/640988" TargetMode="External"/><Relationship Id="rId70" Type="http://schemas.openxmlformats.org/officeDocument/2006/relationships/hyperlink" Target="http://www.parts-express.com/pe/showdetl.cfm?Partnumber=027-924" TargetMode="External"/><Relationship Id="rId75" Type="http://schemas.openxmlformats.org/officeDocument/2006/relationships/hyperlink" Target="http://search.digikey.com/us/en/products/UF4007/UF4007CT-ND/965732" TargetMode="External"/><Relationship Id="rId83" Type="http://schemas.openxmlformats.org/officeDocument/2006/relationships/hyperlink" Target="http://www.mouser.com/Semiconductors/Diodes-Rectifiers/Zener-Diodes/_/N-2xpqt?P=1z0w7s3Z1z0wajlZ1z0waecZ1z0z63x" TargetMode="External"/><Relationship Id="rId88" Type="http://schemas.openxmlformats.org/officeDocument/2006/relationships/hyperlink" Target="http://beezar.com/catalog/product_info.php?cPath=35&amp;products_id=144" TargetMode="External"/><Relationship Id="rId91" Type="http://schemas.openxmlformats.org/officeDocument/2006/relationships/hyperlink" Target="http://beezar.com/catalog/product_info.php?cPath=35&amp;products_id=141" TargetMode="External"/><Relationship Id="rId96" Type="http://schemas.openxmlformats.org/officeDocument/2006/relationships/hyperlink" Target="http://www.digikey.com/product-detail/en/C1206C101J5GACTU/399-1205-1-ND/411480" TargetMode="External"/><Relationship Id="rId1" Type="http://schemas.openxmlformats.org/officeDocument/2006/relationships/hyperlink" Target="http://beezar.com/catalog/product_info.php?cPath=33&amp;products_id=79" TargetMode="External"/><Relationship Id="rId6" Type="http://schemas.openxmlformats.org/officeDocument/2006/relationships/hyperlink" Target="http://www.mouser.com/ProductDetail/WIMA/MKP4J031004D00JSSD/?qs=ISKKXg98%252b1kbiSbq9n5adg%3d%3d" TargetMode="External"/><Relationship Id="rId15" Type="http://schemas.openxmlformats.org/officeDocument/2006/relationships/hyperlink" Target="http://www.beezar.com/" TargetMode="External"/><Relationship Id="rId23" Type="http://schemas.openxmlformats.org/officeDocument/2006/relationships/hyperlink" Target="http://www.mouser.com/ProductDetail/Kobiconn/161-4221-E/?qs=sGAEpiMZZMv0W4pxf2HiVzTW6zhqIM1jyQ22ABvqO2U%3d" TargetMode="External"/><Relationship Id="rId28" Type="http://schemas.openxmlformats.org/officeDocument/2006/relationships/hyperlink" Target="http://www.beezar.com/" TargetMode="External"/><Relationship Id="rId36" Type="http://schemas.openxmlformats.org/officeDocument/2006/relationships/hyperlink" Target="http://www.beezar.com/" TargetMode="External"/><Relationship Id="rId49" Type="http://schemas.openxmlformats.org/officeDocument/2006/relationships/hyperlink" Target="http://www.mouser.com/ProductDetail/VCC/VAOL-3LAE2/?qs=io7aH2hdVh7xcmkqWswTMA%3d%3d" TargetMode="External"/><Relationship Id="rId57" Type="http://schemas.openxmlformats.org/officeDocument/2006/relationships/hyperlink" Target="http://www.digikey.com/product-detail/en/CMF55402R00FHEB/CMF402HFCT-ND/1554969" TargetMode="External"/><Relationship Id="rId10" Type="http://schemas.openxmlformats.org/officeDocument/2006/relationships/hyperlink" Target="http://www.mouser.com/ProductDetail/Vishay/PR02000201000JR500/?qs=Ajmft%252bTTukE4YsW7vm09MA%3d%3d" TargetMode="External"/><Relationship Id="rId31" Type="http://schemas.openxmlformats.org/officeDocument/2006/relationships/hyperlink" Target="http://www.beezar.com/" TargetMode="External"/><Relationship Id="rId44" Type="http://schemas.openxmlformats.org/officeDocument/2006/relationships/hyperlink" Target="http://search.digikey.com/us/en/products/EEU-FM1A471/P12361-ND/613722" TargetMode="External"/><Relationship Id="rId52" Type="http://schemas.openxmlformats.org/officeDocument/2006/relationships/hyperlink" Target="http://search.digikey.com/us/en/products/PR02000201000JR500/PPC100W-2CT-ND/597311" TargetMode="External"/><Relationship Id="rId60" Type="http://schemas.openxmlformats.org/officeDocument/2006/relationships/hyperlink" Target="http://search.digikey.com/us/en/products/RCJ-2223/CP-1435-ND/408522" TargetMode="External"/><Relationship Id="rId65" Type="http://schemas.openxmlformats.org/officeDocument/2006/relationships/hyperlink" Target="http://www.beezar.com/" TargetMode="External"/><Relationship Id="rId73" Type="http://schemas.openxmlformats.org/officeDocument/2006/relationships/hyperlink" Target="http://www.beezar.com/" TargetMode="External"/><Relationship Id="rId78" Type="http://schemas.openxmlformats.org/officeDocument/2006/relationships/hyperlink" Target="http://beezar.com/catalog/product_info.php?cPath=33&amp;products_id=79" TargetMode="External"/><Relationship Id="rId81" Type="http://schemas.openxmlformats.org/officeDocument/2006/relationships/hyperlink" Target="http://www.beezar.com/" TargetMode="External"/><Relationship Id="rId86" Type="http://schemas.openxmlformats.org/officeDocument/2006/relationships/hyperlink" Target="http://beezar.com/catalog/product_info.php?cPath=35&amp;products_id=145" TargetMode="External"/><Relationship Id="rId94" Type="http://schemas.openxmlformats.org/officeDocument/2006/relationships/hyperlink" Target="http://www.mouser.com/ProductDetail/Vishay-Semiconductors/BY228GP-E3-54/?qs=sGAEpiMZZMuSFBMFeRq2EemLmY5kawuP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mouser.com/ProductDetail/Panasonic-Electronic-Components/ECQ-V1H334JL/?qs=sGAEpiMZZMvOcEq4GH1AAh704sIKnYzlC3uYFIkS1P8%3d" TargetMode="External"/><Relationship Id="rId9" Type="http://schemas.openxmlformats.org/officeDocument/2006/relationships/hyperlink" Target="http://www.mouser.com/ProductDetail/Vishay/PR01000102403JR500/?qs=LCMWAU1DZczoRD1cIHMaNg%3d%3d" TargetMode="External"/><Relationship Id="rId13" Type="http://schemas.openxmlformats.org/officeDocument/2006/relationships/hyperlink" Target="http://www.mouser.com/ProductDetail/Vishay/RN55D1004FB14/?qs=s9FDzCV2Qduo1qWaUBDkvw%3d%3d" TargetMode="External"/><Relationship Id="rId18" Type="http://schemas.openxmlformats.org/officeDocument/2006/relationships/hyperlink" Target="http://www.mouser.com/ProductDetail/Hammond-Manufacturing/154H/?qs=sGAEpiMZZMvn9JuIWNFwe4UjfdGbDkHY" TargetMode="External"/><Relationship Id="rId39" Type="http://schemas.openxmlformats.org/officeDocument/2006/relationships/hyperlink" Target="http://search.digikey.com/scripts/DkSearch/dksus.dll?WT.z_header=search_go&amp;lang=en&amp;site=us&amp;keywords=EEU-EB2G100&amp;x=26&amp;y=16" TargetMode="External"/><Relationship Id="rId34" Type="http://schemas.openxmlformats.org/officeDocument/2006/relationships/hyperlink" Target="http://www.parts-express.com/pe/showdetl.cfm?Partnumber=027-924" TargetMode="External"/><Relationship Id="rId50" Type="http://schemas.openxmlformats.org/officeDocument/2006/relationships/hyperlink" Target="http://search.digikey.com/us/en/products/TLDR4900/751-1089-ND/1681223" TargetMode="External"/><Relationship Id="rId55" Type="http://schemas.openxmlformats.org/officeDocument/2006/relationships/hyperlink" Target="http://search.digikey.com/scripts/DkSearch/dksus.dll?WT.z_header=search_go&amp;lang=en&amp;site=us&amp;keywords=Hammond+154H&amp;x=0&amp;y=0" TargetMode="External"/><Relationship Id="rId76" Type="http://schemas.openxmlformats.org/officeDocument/2006/relationships/hyperlink" Target="http://beezar.com/catalog/product_info.php?cPath=42&amp;products_id=140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mouser.com/ProductDetail/Panasonic-Electronic-Components/EEU-FM1A471/?qs=sGAEpiMZZMtZ1n0r9vR22ZGaUoI0JcRfIlxfyYBUAl0%3d" TargetMode="External"/><Relationship Id="rId71" Type="http://schemas.openxmlformats.org/officeDocument/2006/relationships/hyperlink" Target="http://www.beezar.com/" TargetMode="External"/><Relationship Id="rId92" Type="http://schemas.openxmlformats.org/officeDocument/2006/relationships/hyperlink" Target="http://beezar.com/catalog/product_info.php?cPath=35&amp;products_id=141" TargetMode="External"/><Relationship Id="rId2" Type="http://schemas.openxmlformats.org/officeDocument/2006/relationships/hyperlink" Target="http://www.mouser.com/ProductDetail/Panasonic-Electronic-Components/EEU-EB2G100/?qs=sGAEpiMZZMtZ1n0r9vR22RK8mnFHYfMCg2AIiJVN6yc%3d" TargetMode="External"/><Relationship Id="rId29" Type="http://schemas.openxmlformats.org/officeDocument/2006/relationships/hyperlink" Target="http://www.beezar.com/" TargetMode="External"/><Relationship Id="rId24" Type="http://schemas.openxmlformats.org/officeDocument/2006/relationships/hyperlink" Target="http://www.mouser.com/ProductDetail/Schurter/DD2101111111/?qs=PdaBPmf3Bcgj7jSqvMikJA%3d%3d" TargetMode="External"/><Relationship Id="rId40" Type="http://schemas.openxmlformats.org/officeDocument/2006/relationships/hyperlink" Target="http://search.digikey.com/scripts/DkSearch/dksus.dll?WT.z_header=search_go&amp;lang=en&amp;site=us&amp;keywords=EET-HC2G221BF&amp;x=13&amp;y=21" TargetMode="External"/><Relationship Id="rId45" Type="http://schemas.openxmlformats.org/officeDocument/2006/relationships/hyperlink" Target="http://search.digikey.com/us/en/products/B32652A6104J/495-1333-ND/592909" TargetMode="External"/><Relationship Id="rId66" Type="http://schemas.openxmlformats.org/officeDocument/2006/relationships/hyperlink" Target="http://www.beezar.com/" TargetMode="External"/><Relationship Id="rId87" Type="http://schemas.openxmlformats.org/officeDocument/2006/relationships/hyperlink" Target="http://beezar.com/catalog/product_info.php?cPath=35&amp;products_id=143" TargetMode="External"/><Relationship Id="rId61" Type="http://schemas.openxmlformats.org/officeDocument/2006/relationships/hyperlink" Target="http://search.digikey.com/scripts/DkSearch/dksus.dll?WT.z_header=search_go&amp;lang=en&amp;site=us&amp;keywords=DD21.0111.1111&amp;x=18&amp;y=19" TargetMode="External"/><Relationship Id="rId82" Type="http://schemas.openxmlformats.org/officeDocument/2006/relationships/hyperlink" Target="http://www.beezar.com/" TargetMode="External"/><Relationship Id="rId19" Type="http://schemas.openxmlformats.org/officeDocument/2006/relationships/hyperlink" Target="http://www.beezar.com/" TargetMode="External"/><Relationship Id="rId14" Type="http://schemas.openxmlformats.org/officeDocument/2006/relationships/hyperlink" Target="http://www.mouser.com/ProductDetail/Vishay-Dale/RN55D4750FB14/?qs=sGAEpiMZZMu61qfTUdNhG8%2f%252bBUtNJ2Qb62e8OEGs5Qg%3d" TargetMode="External"/><Relationship Id="rId30" Type="http://schemas.openxmlformats.org/officeDocument/2006/relationships/hyperlink" Target="http://beezar.com/catalog/product_info.php?cPath=32&amp;products_id=62" TargetMode="External"/><Relationship Id="rId35" Type="http://schemas.openxmlformats.org/officeDocument/2006/relationships/hyperlink" Target="http://www.beezar.com/" TargetMode="External"/><Relationship Id="rId56" Type="http://schemas.openxmlformats.org/officeDocument/2006/relationships/hyperlink" Target="http://search.digikey.com/scripts/DkSearch/dksus.dll?WT.z_header=search_go&amp;lang=en&amp;site=us&amp;keywords=513102B02500G&amp;x=22&amp;y=19" TargetMode="External"/><Relationship Id="rId77" Type="http://schemas.openxmlformats.org/officeDocument/2006/relationships/hyperlink" Target="http://beezar.com/catalog/product_info.php?cPath=42&amp;products_id=140" TargetMode="External"/><Relationship Id="rId8" Type="http://schemas.openxmlformats.org/officeDocument/2006/relationships/hyperlink" Target="http://www.mouser.com/ProductDetail/Fairchild-Semiconductor/1N4448/?qs=sGAEpiMZZMudZehw8RjeZS54I%2fCFHx0s" TargetMode="External"/><Relationship Id="rId51" Type="http://schemas.openxmlformats.org/officeDocument/2006/relationships/hyperlink" Target="http://search.digikey.com/us/en/products/PR01000102403JR500/PPC240KW-1CT-ND/597222" TargetMode="External"/><Relationship Id="rId72" Type="http://schemas.openxmlformats.org/officeDocument/2006/relationships/hyperlink" Target="http://www.beezar.com/" TargetMode="External"/><Relationship Id="rId93" Type="http://schemas.openxmlformats.org/officeDocument/2006/relationships/hyperlink" Target="http://www.mouser.com/ProductDetail/Nichicon/UHE1C472MHD6/?qs=sGAEpiMZZMtZ1n0r9vR22YPz1L%252b%2fWYbmw%2ffzYUTtEB0%3d" TargetMode="External"/><Relationship Id="rId9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61"/>
  <sheetViews>
    <sheetView tabSelected="1" workbookViewId="0">
      <pane xSplit="3" topLeftCell="D1" activePane="topRight" state="frozenSplit"/>
      <selection pane="topRight" activeCell="A2" sqref="A2"/>
    </sheetView>
  </sheetViews>
  <sheetFormatPr defaultRowHeight="12.75" x14ac:dyDescent="0.2"/>
  <cols>
    <col min="1" max="1" width="20.42578125" style="1" customWidth="1"/>
    <col min="2" max="2" width="30.5703125" style="2" customWidth="1"/>
    <col min="3" max="3" width="4.7109375" style="2" customWidth="1"/>
    <col min="4" max="4" width="10.7109375" style="3" customWidth="1"/>
    <col min="5" max="5" width="18.7109375" style="4" customWidth="1"/>
    <col min="6" max="6" width="7.7109375" style="192" customWidth="1"/>
    <col min="7" max="7" width="7.7109375" style="127" customWidth="1"/>
    <col min="8" max="8" width="10.7109375" style="5" customWidth="1"/>
    <col min="9" max="9" width="16.7109375" style="6" customWidth="1"/>
    <col min="10" max="10" width="7.7109375" style="7" customWidth="1"/>
    <col min="11" max="11" width="7.7109375" style="8" customWidth="1"/>
  </cols>
  <sheetData>
    <row r="1" spans="1:11" ht="31.5" customHeight="1" thickTop="1" thickBot="1" x14ac:dyDescent="0.5">
      <c r="A1" s="250" t="s">
        <v>78</v>
      </c>
      <c r="B1" s="251"/>
      <c r="C1" s="251"/>
      <c r="D1" s="251"/>
      <c r="E1" s="251"/>
      <c r="F1" s="251"/>
      <c r="G1" s="252"/>
      <c r="H1" s="122" t="s">
        <v>190</v>
      </c>
      <c r="I1" s="123" t="s">
        <v>0</v>
      </c>
      <c r="J1" s="124"/>
      <c r="K1" s="125"/>
    </row>
    <row r="2" spans="1:11" ht="13.5" thickTop="1" x14ac:dyDescent="0.2">
      <c r="A2" s="9" t="s">
        <v>1</v>
      </c>
      <c r="B2" s="10" t="s">
        <v>2</v>
      </c>
      <c r="C2" s="20" t="s">
        <v>3</v>
      </c>
      <c r="D2" s="218" t="s">
        <v>4</v>
      </c>
      <c r="E2" s="132" t="s">
        <v>5</v>
      </c>
      <c r="F2" s="169" t="s">
        <v>6</v>
      </c>
      <c r="G2" s="193" t="s">
        <v>7</v>
      </c>
      <c r="H2" s="214" t="s">
        <v>4</v>
      </c>
      <c r="I2" s="11" t="s">
        <v>5</v>
      </c>
      <c r="J2" s="12" t="s">
        <v>6</v>
      </c>
      <c r="K2" s="12" t="s">
        <v>7</v>
      </c>
    </row>
    <row r="3" spans="1:11" ht="3.95" customHeight="1" x14ac:dyDescent="0.2">
      <c r="A3" s="13"/>
      <c r="B3" s="14"/>
      <c r="C3" s="215"/>
      <c r="D3" s="219"/>
      <c r="E3" s="15"/>
      <c r="F3" s="170"/>
      <c r="G3" s="194"/>
      <c r="H3" s="206"/>
      <c r="I3" s="14"/>
      <c r="J3" s="16"/>
      <c r="K3" s="17"/>
    </row>
    <row r="4" spans="1:11" ht="15" customHeight="1" x14ac:dyDescent="0.2">
      <c r="A4" s="18" t="s">
        <v>17</v>
      </c>
      <c r="B4" s="19"/>
      <c r="C4" s="20"/>
      <c r="D4" s="253" t="s">
        <v>152</v>
      </c>
      <c r="E4" s="254"/>
      <c r="F4" s="255"/>
      <c r="G4" s="195"/>
      <c r="H4" s="256" t="s">
        <v>152</v>
      </c>
      <c r="I4" s="257"/>
      <c r="J4" s="258"/>
      <c r="K4" s="151"/>
    </row>
    <row r="5" spans="1:11" x14ac:dyDescent="0.2">
      <c r="A5" s="21" t="s">
        <v>12</v>
      </c>
      <c r="B5" s="22" t="s">
        <v>24</v>
      </c>
      <c r="C5" s="23">
        <v>1</v>
      </c>
      <c r="D5" s="133" t="s">
        <v>8</v>
      </c>
      <c r="E5" s="129" t="s">
        <v>25</v>
      </c>
      <c r="F5" s="172">
        <v>0.85</v>
      </c>
      <c r="G5" s="196">
        <f>F5*C5</f>
        <v>0.85</v>
      </c>
      <c r="H5" s="207" t="s">
        <v>9</v>
      </c>
      <c r="I5" s="152" t="s">
        <v>119</v>
      </c>
      <c r="J5" s="153">
        <f>F5</f>
        <v>0.85</v>
      </c>
      <c r="K5" s="154">
        <f t="shared" ref="K5:K12" si="0">J5*C5</f>
        <v>0.85</v>
      </c>
    </row>
    <row r="6" spans="1:11" x14ac:dyDescent="0.2">
      <c r="A6" s="21" t="s">
        <v>18</v>
      </c>
      <c r="B6" s="22" t="s">
        <v>26</v>
      </c>
      <c r="C6" s="23">
        <v>2</v>
      </c>
      <c r="D6" s="133" t="s">
        <v>8</v>
      </c>
      <c r="E6" s="131" t="s">
        <v>27</v>
      </c>
      <c r="F6" s="172">
        <v>4.5</v>
      </c>
      <c r="G6" s="196">
        <f>F6*C6</f>
        <v>9</v>
      </c>
      <c r="H6" s="207" t="s">
        <v>9</v>
      </c>
      <c r="I6" s="152" t="s">
        <v>120</v>
      </c>
      <c r="J6" s="153">
        <f t="shared" ref="J6:J12" si="1">F6</f>
        <v>4.5</v>
      </c>
      <c r="K6" s="154">
        <f t="shared" si="0"/>
        <v>9</v>
      </c>
    </row>
    <row r="7" spans="1:11" x14ac:dyDescent="0.2">
      <c r="A7" s="21" t="s">
        <v>19</v>
      </c>
      <c r="B7" s="22" t="s">
        <v>28</v>
      </c>
      <c r="C7" s="23">
        <v>1</v>
      </c>
      <c r="D7" s="133" t="s">
        <v>8</v>
      </c>
      <c r="E7" s="121" t="s">
        <v>176</v>
      </c>
      <c r="F7" s="172">
        <v>2</v>
      </c>
      <c r="G7" s="196">
        <f t="shared" ref="G7:G17" si="2">F7*C7</f>
        <v>2</v>
      </c>
      <c r="H7" s="207" t="s">
        <v>9</v>
      </c>
      <c r="I7" s="131" t="s">
        <v>121</v>
      </c>
      <c r="J7" s="153">
        <f t="shared" si="1"/>
        <v>2</v>
      </c>
      <c r="K7" s="154">
        <f t="shared" si="0"/>
        <v>2</v>
      </c>
    </row>
    <row r="8" spans="1:11" x14ac:dyDescent="0.2">
      <c r="A8" s="21" t="s">
        <v>20</v>
      </c>
      <c r="B8" s="22" t="s">
        <v>30</v>
      </c>
      <c r="C8" s="23">
        <v>1</v>
      </c>
      <c r="D8" s="133" t="s">
        <v>8</v>
      </c>
      <c r="E8" s="129" t="s">
        <v>29</v>
      </c>
      <c r="F8" s="172">
        <v>0.35</v>
      </c>
      <c r="G8" s="196">
        <f t="shared" si="2"/>
        <v>0.35</v>
      </c>
      <c r="H8" s="207" t="s">
        <v>9</v>
      </c>
      <c r="I8" s="131" t="s">
        <v>122</v>
      </c>
      <c r="J8" s="153">
        <f t="shared" si="1"/>
        <v>0.35</v>
      </c>
      <c r="K8" s="154">
        <f t="shared" si="0"/>
        <v>0.35</v>
      </c>
    </row>
    <row r="9" spans="1:11" x14ac:dyDescent="0.2">
      <c r="A9" s="21" t="s">
        <v>13</v>
      </c>
      <c r="B9" s="22" t="s">
        <v>32</v>
      </c>
      <c r="C9" s="23">
        <v>1</v>
      </c>
      <c r="D9" s="133" t="s">
        <v>8</v>
      </c>
      <c r="E9" s="129" t="s">
        <v>31</v>
      </c>
      <c r="F9" s="172">
        <v>0.25</v>
      </c>
      <c r="G9" s="196">
        <f t="shared" si="2"/>
        <v>0.25</v>
      </c>
      <c r="H9" s="207" t="s">
        <v>9</v>
      </c>
      <c r="I9" s="152" t="s">
        <v>123</v>
      </c>
      <c r="J9" s="153">
        <f t="shared" si="1"/>
        <v>0.25</v>
      </c>
      <c r="K9" s="154">
        <f t="shared" si="0"/>
        <v>0.25</v>
      </c>
    </row>
    <row r="10" spans="1:11" x14ac:dyDescent="0.2">
      <c r="A10" s="21" t="s">
        <v>21</v>
      </c>
      <c r="B10" s="22" t="s">
        <v>37</v>
      </c>
      <c r="C10" s="23">
        <v>2</v>
      </c>
      <c r="D10" s="133" t="s">
        <v>8</v>
      </c>
      <c r="E10" s="129" t="s">
        <v>36</v>
      </c>
      <c r="F10" s="172">
        <v>0.5</v>
      </c>
      <c r="G10" s="196">
        <v>0</v>
      </c>
      <c r="H10" s="207" t="s">
        <v>9</v>
      </c>
      <c r="I10" s="131" t="s">
        <v>124</v>
      </c>
      <c r="J10" s="153">
        <f t="shared" si="1"/>
        <v>0.5</v>
      </c>
      <c r="K10" s="154">
        <f t="shared" si="0"/>
        <v>1</v>
      </c>
    </row>
    <row r="11" spans="1:11" x14ac:dyDescent="0.2">
      <c r="A11" s="21" t="s">
        <v>22</v>
      </c>
      <c r="B11" s="22" t="s">
        <v>33</v>
      </c>
      <c r="C11" s="23">
        <v>2</v>
      </c>
      <c r="D11" s="133" t="s">
        <v>8</v>
      </c>
      <c r="E11" s="131" t="s">
        <v>34</v>
      </c>
      <c r="F11" s="172">
        <v>0.75</v>
      </c>
      <c r="G11" s="196">
        <f t="shared" si="2"/>
        <v>1.5</v>
      </c>
      <c r="H11" s="207" t="s">
        <v>9</v>
      </c>
      <c r="I11" s="131" t="s">
        <v>125</v>
      </c>
      <c r="J11" s="153">
        <f t="shared" si="1"/>
        <v>0.75</v>
      </c>
      <c r="K11" s="154">
        <f t="shared" si="0"/>
        <v>1.5</v>
      </c>
    </row>
    <row r="12" spans="1:11" x14ac:dyDescent="0.2">
      <c r="A12" s="21" t="s">
        <v>23</v>
      </c>
      <c r="B12" s="22" t="s">
        <v>115</v>
      </c>
      <c r="C12" s="23">
        <v>2</v>
      </c>
      <c r="D12" s="133" t="s">
        <v>147</v>
      </c>
      <c r="E12" s="129" t="s">
        <v>116</v>
      </c>
      <c r="F12" s="172">
        <v>5</v>
      </c>
      <c r="G12" s="196">
        <f t="shared" si="2"/>
        <v>10</v>
      </c>
      <c r="H12" s="207" t="s">
        <v>9</v>
      </c>
      <c r="I12" s="131" t="s">
        <v>127</v>
      </c>
      <c r="J12" s="153">
        <f t="shared" si="1"/>
        <v>5</v>
      </c>
      <c r="K12" s="154">
        <f t="shared" si="0"/>
        <v>10</v>
      </c>
    </row>
    <row r="13" spans="1:11" x14ac:dyDescent="0.2">
      <c r="A13" s="21" t="s">
        <v>151</v>
      </c>
      <c r="B13" s="22" t="s">
        <v>35</v>
      </c>
      <c r="C13" s="23"/>
      <c r="D13" s="133" t="s">
        <v>8</v>
      </c>
      <c r="E13" s="129" t="s">
        <v>108</v>
      </c>
      <c r="F13" s="172">
        <v>4</v>
      </c>
      <c r="G13" s="196">
        <f t="shared" si="2"/>
        <v>0</v>
      </c>
      <c r="H13" s="207"/>
      <c r="I13" s="131"/>
      <c r="J13" s="153"/>
      <c r="K13" s="154"/>
    </row>
    <row r="14" spans="1:11" x14ac:dyDescent="0.2">
      <c r="A14" s="21" t="s">
        <v>151</v>
      </c>
      <c r="B14" s="22" t="s">
        <v>111</v>
      </c>
      <c r="C14" s="23"/>
      <c r="D14" s="133" t="s">
        <v>8</v>
      </c>
      <c r="E14" s="129" t="s">
        <v>110</v>
      </c>
      <c r="F14" s="172">
        <v>13.5</v>
      </c>
      <c r="G14" s="196">
        <f t="shared" si="2"/>
        <v>0</v>
      </c>
      <c r="H14" s="207" t="s">
        <v>9</v>
      </c>
      <c r="I14" s="131" t="s">
        <v>126</v>
      </c>
      <c r="J14" s="153">
        <f t="shared" ref="J14:J17" si="3">F14</f>
        <v>13.5</v>
      </c>
      <c r="K14" s="154">
        <f>J14*C14</f>
        <v>0</v>
      </c>
    </row>
    <row r="15" spans="1:11" ht="12.6" customHeight="1" x14ac:dyDescent="0.2">
      <c r="A15" s="21" t="s">
        <v>150</v>
      </c>
      <c r="B15" s="22" t="s">
        <v>112</v>
      </c>
      <c r="C15" s="23"/>
      <c r="D15" s="133" t="s">
        <v>113</v>
      </c>
      <c r="E15" s="129" t="s">
        <v>114</v>
      </c>
      <c r="F15" s="172">
        <v>11</v>
      </c>
      <c r="G15" s="196">
        <f t="shared" si="2"/>
        <v>0</v>
      </c>
      <c r="H15" s="207" t="s">
        <v>113</v>
      </c>
      <c r="I15" s="155" t="s">
        <v>114</v>
      </c>
      <c r="J15" s="153">
        <f t="shared" si="3"/>
        <v>11</v>
      </c>
      <c r="K15" s="154">
        <f>J15*C15</f>
        <v>0</v>
      </c>
    </row>
    <row r="16" spans="1:11" x14ac:dyDescent="0.2">
      <c r="A16" s="21" t="s">
        <v>151</v>
      </c>
      <c r="B16" s="22" t="s">
        <v>148</v>
      </c>
      <c r="C16" s="23"/>
      <c r="D16" s="133" t="s">
        <v>147</v>
      </c>
      <c r="E16" s="129" t="s">
        <v>149</v>
      </c>
      <c r="F16" s="172">
        <v>4</v>
      </c>
      <c r="G16" s="196">
        <f t="shared" si="2"/>
        <v>0</v>
      </c>
      <c r="H16" s="207" t="s">
        <v>147</v>
      </c>
      <c r="I16" s="129" t="s">
        <v>149</v>
      </c>
      <c r="J16" s="153">
        <f t="shared" si="3"/>
        <v>4</v>
      </c>
      <c r="K16" s="154">
        <f>J16*C16</f>
        <v>0</v>
      </c>
    </row>
    <row r="17" spans="1:11" x14ac:dyDescent="0.2">
      <c r="A17" s="21" t="s">
        <v>180</v>
      </c>
      <c r="B17" s="22" t="s">
        <v>181</v>
      </c>
      <c r="C17" s="23">
        <v>4</v>
      </c>
      <c r="D17" s="133" t="s">
        <v>8</v>
      </c>
      <c r="E17" s="241" t="s">
        <v>182</v>
      </c>
      <c r="F17" s="242">
        <v>0.125</v>
      </c>
      <c r="G17" s="243">
        <f t="shared" si="2"/>
        <v>0.5</v>
      </c>
      <c r="H17" s="211" t="s">
        <v>9</v>
      </c>
      <c r="I17" s="121" t="s">
        <v>183</v>
      </c>
      <c r="J17" s="244">
        <f t="shared" si="3"/>
        <v>0.125</v>
      </c>
      <c r="K17" s="167">
        <f>J17*C17</f>
        <v>0.5</v>
      </c>
    </row>
    <row r="18" spans="1:11" ht="12.75" customHeight="1" x14ac:dyDescent="0.2">
      <c r="A18" s="21"/>
      <c r="B18" s="22"/>
      <c r="C18" s="23"/>
      <c r="D18" s="133"/>
      <c r="E18" s="128"/>
      <c r="F18" s="173"/>
      <c r="G18" s="197"/>
      <c r="H18" s="208"/>
      <c r="I18" s="156"/>
      <c r="J18" s="157"/>
      <c r="K18" s="158"/>
    </row>
    <row r="19" spans="1:11" ht="3.95" customHeight="1" x14ac:dyDescent="0.2">
      <c r="A19" s="25"/>
      <c r="B19" s="26"/>
      <c r="C19" s="27"/>
      <c r="D19" s="219"/>
      <c r="E19" s="15"/>
      <c r="F19" s="170"/>
      <c r="G19" s="194"/>
      <c r="H19" s="28"/>
      <c r="I19" s="15"/>
      <c r="J19" s="29"/>
      <c r="K19" s="30"/>
    </row>
    <row r="20" spans="1:11" x14ac:dyDescent="0.2">
      <c r="A20" s="18" t="s">
        <v>38</v>
      </c>
      <c r="B20" s="22"/>
      <c r="C20" s="23"/>
      <c r="D20" s="133"/>
      <c r="E20" s="128"/>
      <c r="F20" s="171"/>
      <c r="G20" s="195"/>
      <c r="H20" s="209"/>
      <c r="I20" s="159"/>
      <c r="J20" s="160"/>
      <c r="K20" s="161"/>
    </row>
    <row r="21" spans="1:11" x14ac:dyDescent="0.2">
      <c r="A21" s="21" t="s">
        <v>39</v>
      </c>
      <c r="B21" s="22" t="s">
        <v>153</v>
      </c>
      <c r="C21" s="23">
        <v>4</v>
      </c>
      <c r="D21" s="137" t="s">
        <v>8</v>
      </c>
      <c r="E21" s="121" t="s">
        <v>154</v>
      </c>
      <c r="F21" s="172">
        <v>0.25</v>
      </c>
      <c r="G21" s="196">
        <f>F21*C21</f>
        <v>1</v>
      </c>
      <c r="H21" s="207" t="s">
        <v>9</v>
      </c>
      <c r="I21" s="121" t="s">
        <v>155</v>
      </c>
      <c r="J21" s="162">
        <f t="shared" ref="J21:J25" si="4">F21</f>
        <v>0.25</v>
      </c>
      <c r="K21" s="154">
        <f>J21*C21</f>
        <v>1</v>
      </c>
    </row>
    <row r="22" spans="1:11" x14ac:dyDescent="0.2">
      <c r="A22" s="21" t="s">
        <v>40</v>
      </c>
      <c r="B22" s="22" t="s">
        <v>177</v>
      </c>
      <c r="C22" s="23">
        <v>4</v>
      </c>
      <c r="D22" s="137" t="s">
        <v>8</v>
      </c>
      <c r="E22" s="121" t="s">
        <v>178</v>
      </c>
      <c r="F22" s="172">
        <v>1.25</v>
      </c>
      <c r="G22" s="196">
        <f>F22*C22</f>
        <v>5</v>
      </c>
      <c r="H22" s="207" t="s">
        <v>9</v>
      </c>
      <c r="I22" s="121" t="s">
        <v>179</v>
      </c>
      <c r="J22" s="163">
        <f t="shared" si="4"/>
        <v>1.25</v>
      </c>
      <c r="K22" s="154">
        <f>J22*C22</f>
        <v>5</v>
      </c>
    </row>
    <row r="23" spans="1:11" x14ac:dyDescent="0.2">
      <c r="A23" s="21" t="s">
        <v>41</v>
      </c>
      <c r="B23" s="22" t="s">
        <v>43</v>
      </c>
      <c r="C23" s="23">
        <v>1</v>
      </c>
      <c r="D23" s="137" t="s">
        <v>8</v>
      </c>
      <c r="E23" s="129" t="s">
        <v>42</v>
      </c>
      <c r="F23" s="172">
        <v>0.1</v>
      </c>
      <c r="G23" s="196">
        <f t="shared" ref="G23:G34" si="5">F23*C23</f>
        <v>0.1</v>
      </c>
      <c r="H23" s="207" t="s">
        <v>9</v>
      </c>
      <c r="I23" s="131" t="s">
        <v>128</v>
      </c>
      <c r="J23" s="163">
        <f t="shared" si="4"/>
        <v>0.1</v>
      </c>
      <c r="K23" s="154">
        <f>J23*C23</f>
        <v>0.1</v>
      </c>
    </row>
    <row r="24" spans="1:11" ht="13.15" customHeight="1" x14ac:dyDescent="0.2">
      <c r="A24" s="21" t="s">
        <v>163</v>
      </c>
      <c r="B24" s="22" t="s">
        <v>156</v>
      </c>
      <c r="C24" s="23">
        <v>4</v>
      </c>
      <c r="D24" s="137" t="s">
        <v>8</v>
      </c>
      <c r="E24" s="131" t="s">
        <v>129</v>
      </c>
      <c r="F24" s="172">
        <v>0.5</v>
      </c>
      <c r="G24" s="196">
        <f t="shared" si="5"/>
        <v>2</v>
      </c>
      <c r="H24" s="207" t="s">
        <v>9</v>
      </c>
      <c r="I24" s="131" t="s">
        <v>130</v>
      </c>
      <c r="J24" s="163">
        <f t="shared" si="4"/>
        <v>0.5</v>
      </c>
      <c r="K24" s="154">
        <f>J24*C24</f>
        <v>2</v>
      </c>
    </row>
    <row r="25" spans="1:11" ht="13.15" customHeight="1" x14ac:dyDescent="0.2">
      <c r="A25" s="21" t="s">
        <v>164</v>
      </c>
      <c r="B25" s="22" t="s">
        <v>165</v>
      </c>
      <c r="C25" s="23">
        <v>2</v>
      </c>
      <c r="D25" s="137" t="s">
        <v>8</v>
      </c>
      <c r="E25" s="131" t="s">
        <v>166</v>
      </c>
      <c r="F25" s="172">
        <v>0.15</v>
      </c>
      <c r="G25" s="196">
        <f t="shared" si="5"/>
        <v>0.3</v>
      </c>
      <c r="H25" s="211" t="s">
        <v>9</v>
      </c>
      <c r="I25" s="222" t="s">
        <v>167</v>
      </c>
      <c r="J25" s="166">
        <f t="shared" si="4"/>
        <v>0.15</v>
      </c>
      <c r="K25" s="167">
        <f>J25*C25</f>
        <v>0.3</v>
      </c>
    </row>
    <row r="26" spans="1:11" ht="13.15" customHeight="1" x14ac:dyDescent="0.2">
      <c r="A26" s="21"/>
      <c r="B26" s="22"/>
      <c r="C26" s="23"/>
      <c r="D26" s="137"/>
      <c r="E26" s="130"/>
      <c r="F26" s="172"/>
      <c r="G26" s="196"/>
      <c r="H26" s="208"/>
      <c r="I26" s="149"/>
      <c r="J26" s="157"/>
      <c r="K26" s="158"/>
    </row>
    <row r="27" spans="1:11" ht="3.95" customHeight="1" x14ac:dyDescent="0.2">
      <c r="A27" s="25"/>
      <c r="B27" s="26"/>
      <c r="C27" s="27"/>
      <c r="D27" s="219"/>
      <c r="E27" s="15"/>
      <c r="F27" s="170"/>
      <c r="G27" s="194"/>
      <c r="H27" s="28"/>
      <c r="I27" s="15"/>
      <c r="J27" s="29"/>
      <c r="K27" s="30"/>
    </row>
    <row r="28" spans="1:11" x14ac:dyDescent="0.2">
      <c r="A28" s="18" t="s">
        <v>44</v>
      </c>
      <c r="B28" s="22"/>
      <c r="C28" s="23"/>
      <c r="D28" s="133"/>
      <c r="E28" s="134"/>
      <c r="F28" s="174"/>
      <c r="G28" s="198"/>
      <c r="H28" s="209"/>
      <c r="I28" s="159"/>
      <c r="J28" s="160"/>
      <c r="K28" s="161"/>
    </row>
    <row r="29" spans="1:11" x14ac:dyDescent="0.2">
      <c r="A29" s="21" t="s">
        <v>14</v>
      </c>
      <c r="B29" s="22" t="s">
        <v>45</v>
      </c>
      <c r="C29" s="23">
        <v>1</v>
      </c>
      <c r="D29" s="220" t="s">
        <v>8</v>
      </c>
      <c r="E29" s="131" t="s">
        <v>46</v>
      </c>
      <c r="F29" s="175">
        <v>0.2</v>
      </c>
      <c r="G29" s="199">
        <f t="shared" si="5"/>
        <v>0.2</v>
      </c>
      <c r="H29" s="207" t="s">
        <v>9</v>
      </c>
      <c r="I29" s="131" t="s">
        <v>131</v>
      </c>
      <c r="J29" s="163">
        <f t="shared" ref="J29:J34" si="6">F29</f>
        <v>0.2</v>
      </c>
      <c r="K29" s="154">
        <f t="shared" ref="K29:K34" si="7">J29*C29</f>
        <v>0.2</v>
      </c>
    </row>
    <row r="30" spans="1:11" x14ac:dyDescent="0.2">
      <c r="A30" s="21" t="s">
        <v>65</v>
      </c>
      <c r="B30" s="22" t="s">
        <v>48</v>
      </c>
      <c r="C30" s="23">
        <v>1</v>
      </c>
      <c r="D30" s="220" t="s">
        <v>8</v>
      </c>
      <c r="E30" s="131" t="s">
        <v>47</v>
      </c>
      <c r="F30" s="175">
        <v>0.2</v>
      </c>
      <c r="G30" s="199">
        <f t="shared" si="5"/>
        <v>0.2</v>
      </c>
      <c r="H30" s="207" t="s">
        <v>9</v>
      </c>
      <c r="I30" s="131" t="s">
        <v>132</v>
      </c>
      <c r="J30" s="163">
        <f t="shared" si="6"/>
        <v>0.2</v>
      </c>
      <c r="K30" s="154">
        <f t="shared" si="7"/>
        <v>0.2</v>
      </c>
    </row>
    <row r="31" spans="1:11" x14ac:dyDescent="0.2">
      <c r="A31" s="21" t="s">
        <v>49</v>
      </c>
      <c r="B31" s="22" t="s">
        <v>172</v>
      </c>
      <c r="C31" s="23">
        <v>2</v>
      </c>
      <c r="D31" s="220" t="s">
        <v>8</v>
      </c>
      <c r="E31" s="131" t="s">
        <v>173</v>
      </c>
      <c r="F31" s="175">
        <v>0.15</v>
      </c>
      <c r="G31" s="199">
        <f t="shared" si="5"/>
        <v>0.3</v>
      </c>
      <c r="H31" s="207" t="s">
        <v>9</v>
      </c>
      <c r="I31" s="131" t="s">
        <v>174</v>
      </c>
      <c r="J31" s="163">
        <f t="shared" si="6"/>
        <v>0.15</v>
      </c>
      <c r="K31" s="154">
        <f t="shared" si="7"/>
        <v>0.3</v>
      </c>
    </row>
    <row r="32" spans="1:11" x14ac:dyDescent="0.2">
      <c r="A32" s="21" t="s">
        <v>52</v>
      </c>
      <c r="B32" s="22" t="s">
        <v>51</v>
      </c>
      <c r="C32" s="23">
        <v>4</v>
      </c>
      <c r="D32" s="220" t="s">
        <v>8</v>
      </c>
      <c r="E32" s="131" t="s">
        <v>50</v>
      </c>
      <c r="F32" s="175">
        <v>0.2</v>
      </c>
      <c r="G32" s="199">
        <f t="shared" si="5"/>
        <v>0.8</v>
      </c>
      <c r="H32" s="207" t="s">
        <v>9</v>
      </c>
      <c r="I32" s="131" t="s">
        <v>133</v>
      </c>
      <c r="J32" s="163">
        <f t="shared" si="6"/>
        <v>0.2</v>
      </c>
      <c r="K32" s="154">
        <f t="shared" si="7"/>
        <v>0.8</v>
      </c>
    </row>
    <row r="33" spans="1:11" x14ac:dyDescent="0.2">
      <c r="A33" s="21" t="s">
        <v>53</v>
      </c>
      <c r="B33" s="22" t="s">
        <v>54</v>
      </c>
      <c r="C33" s="23">
        <v>2</v>
      </c>
      <c r="D33" s="220" t="s">
        <v>8</v>
      </c>
      <c r="E33" s="131" t="s">
        <v>55</v>
      </c>
      <c r="F33" s="175">
        <v>0.1</v>
      </c>
      <c r="G33" s="199">
        <f t="shared" si="5"/>
        <v>0.2</v>
      </c>
      <c r="H33" s="207" t="s">
        <v>9</v>
      </c>
      <c r="I33" s="131" t="s">
        <v>137</v>
      </c>
      <c r="J33" s="163">
        <f t="shared" si="6"/>
        <v>0.1</v>
      </c>
      <c r="K33" s="154">
        <f t="shared" si="7"/>
        <v>0.2</v>
      </c>
    </row>
    <row r="34" spans="1:11" x14ac:dyDescent="0.2">
      <c r="A34" s="21" t="s">
        <v>57</v>
      </c>
      <c r="B34" s="22" t="s">
        <v>56</v>
      </c>
      <c r="C34" s="23">
        <v>2</v>
      </c>
      <c r="D34" s="220" t="s">
        <v>8</v>
      </c>
      <c r="E34" s="129" t="s">
        <v>58</v>
      </c>
      <c r="F34" s="175">
        <v>0.1</v>
      </c>
      <c r="G34" s="199">
        <f t="shared" si="5"/>
        <v>0.2</v>
      </c>
      <c r="H34" s="207" t="s">
        <v>9</v>
      </c>
      <c r="I34" s="131" t="s">
        <v>138</v>
      </c>
      <c r="J34" s="163">
        <f t="shared" si="6"/>
        <v>0.1</v>
      </c>
      <c r="K34" s="154">
        <f t="shared" si="7"/>
        <v>0.2</v>
      </c>
    </row>
    <row r="35" spans="1:11" x14ac:dyDescent="0.2">
      <c r="A35" s="21"/>
      <c r="B35" s="22"/>
      <c r="C35" s="23"/>
      <c r="D35" s="221"/>
      <c r="E35" s="135"/>
      <c r="F35" s="176"/>
      <c r="G35" s="200"/>
      <c r="H35" s="208"/>
      <c r="I35" s="164"/>
      <c r="J35" s="157"/>
      <c r="K35" s="158"/>
    </row>
    <row r="36" spans="1:11" ht="3.95" customHeight="1" x14ac:dyDescent="0.2">
      <c r="A36" s="25"/>
      <c r="B36" s="26"/>
      <c r="C36" s="27"/>
      <c r="D36" s="219"/>
      <c r="E36" s="15"/>
      <c r="F36" s="170"/>
      <c r="G36" s="194"/>
      <c r="H36" s="28"/>
      <c r="I36" s="15"/>
      <c r="J36" s="29"/>
      <c r="K36" s="30"/>
    </row>
    <row r="37" spans="1:11" x14ac:dyDescent="0.2">
      <c r="A37" s="31" t="s">
        <v>59</v>
      </c>
      <c r="B37" s="22"/>
      <c r="C37" s="23"/>
      <c r="D37" s="133"/>
      <c r="E37" s="134"/>
      <c r="F37" s="174"/>
      <c r="G37" s="198"/>
      <c r="H37" s="209"/>
      <c r="I37" s="159"/>
      <c r="J37" s="160"/>
      <c r="K37" s="161"/>
    </row>
    <row r="38" spans="1:11" x14ac:dyDescent="0.2">
      <c r="A38" s="32" t="s">
        <v>60</v>
      </c>
      <c r="B38" s="22" t="s">
        <v>158</v>
      </c>
      <c r="C38" s="23">
        <v>1</v>
      </c>
      <c r="D38" s="136" t="s">
        <v>15</v>
      </c>
      <c r="E38" s="131" t="s">
        <v>157</v>
      </c>
      <c r="F38" s="175">
        <v>0.5</v>
      </c>
      <c r="G38" s="199">
        <f t="shared" ref="G38:G40" si="8">F38*C38</f>
        <v>0.5</v>
      </c>
      <c r="H38" s="210" t="s">
        <v>15</v>
      </c>
      <c r="I38" s="121" t="s">
        <v>157</v>
      </c>
      <c r="J38" s="163">
        <f t="shared" ref="J38:J40" si="9">F38</f>
        <v>0.5</v>
      </c>
      <c r="K38" s="154">
        <f>C38*J38</f>
        <v>0.5</v>
      </c>
    </row>
    <row r="39" spans="1:11" x14ac:dyDescent="0.2">
      <c r="A39" s="21" t="s">
        <v>61</v>
      </c>
      <c r="B39" s="22" t="s">
        <v>184</v>
      </c>
      <c r="C39" s="23">
        <v>2</v>
      </c>
      <c r="D39" s="137" t="s">
        <v>8</v>
      </c>
      <c r="E39" s="129" t="s">
        <v>62</v>
      </c>
      <c r="F39" s="175">
        <v>0.75</v>
      </c>
      <c r="G39" s="199">
        <f t="shared" si="8"/>
        <v>1.5</v>
      </c>
      <c r="H39" s="207" t="s">
        <v>9</v>
      </c>
      <c r="I39" s="131" t="s">
        <v>134</v>
      </c>
      <c r="J39" s="163">
        <f t="shared" si="9"/>
        <v>0.75</v>
      </c>
      <c r="K39" s="154">
        <f>C39*J39</f>
        <v>1.5</v>
      </c>
    </row>
    <row r="40" spans="1:11" x14ac:dyDescent="0.2">
      <c r="A40" s="21" t="s">
        <v>63</v>
      </c>
      <c r="B40" s="22" t="s">
        <v>185</v>
      </c>
      <c r="C40" s="23">
        <v>1</v>
      </c>
      <c r="D40" s="137" t="s">
        <v>8</v>
      </c>
      <c r="E40" s="131" t="s">
        <v>64</v>
      </c>
      <c r="F40" s="175">
        <v>1.5</v>
      </c>
      <c r="G40" s="199">
        <f t="shared" si="8"/>
        <v>1.5</v>
      </c>
      <c r="H40" s="207" t="s">
        <v>9</v>
      </c>
      <c r="I40" s="249" t="s">
        <v>192</v>
      </c>
      <c r="J40" s="163">
        <f t="shared" si="9"/>
        <v>1.5</v>
      </c>
      <c r="K40" s="154">
        <f>C40*J40</f>
        <v>1.5</v>
      </c>
    </row>
    <row r="41" spans="1:11" x14ac:dyDescent="0.2">
      <c r="A41" s="21"/>
      <c r="B41" s="22"/>
      <c r="C41" s="23"/>
      <c r="D41" s="138"/>
      <c r="E41" s="135"/>
      <c r="F41" s="176"/>
      <c r="G41" s="200"/>
      <c r="H41" s="208"/>
      <c r="I41" s="164"/>
      <c r="J41" s="157"/>
      <c r="K41" s="158"/>
    </row>
    <row r="42" spans="1:11" ht="3.95" customHeight="1" x14ac:dyDescent="0.2">
      <c r="A42" s="25"/>
      <c r="B42" s="26"/>
      <c r="C42" s="27"/>
      <c r="D42" s="219"/>
      <c r="E42" s="15"/>
      <c r="F42" s="170"/>
      <c r="G42" s="194"/>
      <c r="H42" s="28"/>
      <c r="I42" s="15"/>
      <c r="J42" s="29"/>
      <c r="K42" s="30"/>
    </row>
    <row r="43" spans="1:11" x14ac:dyDescent="0.2">
      <c r="A43" s="18" t="s">
        <v>66</v>
      </c>
      <c r="B43" s="22"/>
      <c r="C43" s="23"/>
      <c r="D43" s="133"/>
      <c r="E43" s="134"/>
      <c r="F43" s="174"/>
      <c r="G43" s="198"/>
      <c r="H43" s="209"/>
      <c r="I43" s="159"/>
      <c r="J43" s="160"/>
      <c r="K43" s="161"/>
    </row>
    <row r="44" spans="1:11" ht="13.15" customHeight="1" x14ac:dyDescent="0.2">
      <c r="A44" s="21" t="s">
        <v>68</v>
      </c>
      <c r="B44" s="22" t="s">
        <v>67</v>
      </c>
      <c r="C44" s="23">
        <v>1</v>
      </c>
      <c r="D44" s="137" t="s">
        <v>8</v>
      </c>
      <c r="E44" s="129" t="s">
        <v>69</v>
      </c>
      <c r="F44" s="175">
        <v>15</v>
      </c>
      <c r="G44" s="199">
        <f t="shared" ref="G44:G49" si="10">F44*C44</f>
        <v>15</v>
      </c>
      <c r="H44" s="207" t="s">
        <v>9</v>
      </c>
      <c r="I44" s="131" t="s">
        <v>135</v>
      </c>
      <c r="J44" s="163">
        <f t="shared" ref="J44:J49" si="11">F44</f>
        <v>15</v>
      </c>
      <c r="K44" s="154">
        <f>C44*J44</f>
        <v>15</v>
      </c>
    </row>
    <row r="45" spans="1:11" x14ac:dyDescent="0.2">
      <c r="A45" s="21" t="s">
        <v>70</v>
      </c>
      <c r="B45" s="22" t="s">
        <v>71</v>
      </c>
      <c r="C45" s="23">
        <v>1</v>
      </c>
      <c r="D45" s="136" t="s">
        <v>15</v>
      </c>
      <c r="E45" s="131" t="s">
        <v>81</v>
      </c>
      <c r="F45" s="175">
        <v>16</v>
      </c>
      <c r="G45" s="199">
        <f t="shared" si="10"/>
        <v>16</v>
      </c>
      <c r="H45" s="210" t="s">
        <v>15</v>
      </c>
      <c r="I45" s="155" t="s">
        <v>81</v>
      </c>
      <c r="J45" s="163">
        <f t="shared" si="11"/>
        <v>16</v>
      </c>
      <c r="K45" s="154">
        <f>C45*J45</f>
        <v>16</v>
      </c>
    </row>
    <row r="46" spans="1:11" x14ac:dyDescent="0.2">
      <c r="A46" s="21" t="s">
        <v>72</v>
      </c>
      <c r="B46" s="22" t="s">
        <v>73</v>
      </c>
      <c r="C46" s="23">
        <v>1</v>
      </c>
      <c r="D46" s="137" t="s">
        <v>8</v>
      </c>
      <c r="E46" s="247" t="s">
        <v>191</v>
      </c>
      <c r="F46" s="175">
        <v>7</v>
      </c>
      <c r="G46" s="199">
        <f t="shared" si="10"/>
        <v>7</v>
      </c>
      <c r="H46" s="207" t="s">
        <v>9</v>
      </c>
      <c r="I46" s="121" t="s">
        <v>143</v>
      </c>
      <c r="J46" s="163">
        <f t="shared" si="11"/>
        <v>7</v>
      </c>
      <c r="K46" s="154">
        <f>C46*J46</f>
        <v>7</v>
      </c>
    </row>
    <row r="47" spans="1:11" x14ac:dyDescent="0.2">
      <c r="A47" s="33" t="s">
        <v>74</v>
      </c>
      <c r="B47" s="34" t="s">
        <v>75</v>
      </c>
      <c r="C47" s="116">
        <v>3</v>
      </c>
      <c r="D47" s="137" t="s">
        <v>8</v>
      </c>
      <c r="E47" s="131" t="s">
        <v>76</v>
      </c>
      <c r="F47" s="175">
        <v>1.5</v>
      </c>
      <c r="G47" s="199">
        <f t="shared" si="10"/>
        <v>4.5</v>
      </c>
      <c r="H47" s="207" t="s">
        <v>9</v>
      </c>
      <c r="I47" s="131" t="s">
        <v>136</v>
      </c>
      <c r="J47" s="163">
        <f t="shared" si="11"/>
        <v>1.5</v>
      </c>
      <c r="K47" s="154">
        <f>J47*C47</f>
        <v>4.5</v>
      </c>
    </row>
    <row r="48" spans="1:11" ht="33.75" x14ac:dyDescent="0.2">
      <c r="A48" s="33" t="s">
        <v>160</v>
      </c>
      <c r="B48" s="239" t="s">
        <v>161</v>
      </c>
      <c r="C48" s="116">
        <v>1</v>
      </c>
      <c r="D48" s="136" t="s">
        <v>15</v>
      </c>
      <c r="E48" s="238" t="s">
        <v>160</v>
      </c>
      <c r="F48" s="175">
        <v>15</v>
      </c>
      <c r="G48" s="199">
        <f t="shared" si="10"/>
        <v>15</v>
      </c>
      <c r="H48" s="210" t="s">
        <v>15</v>
      </c>
      <c r="I48" s="236" t="s">
        <v>160</v>
      </c>
      <c r="J48" s="163">
        <f t="shared" si="11"/>
        <v>15</v>
      </c>
      <c r="K48" s="154">
        <f>J48*C48</f>
        <v>15</v>
      </c>
    </row>
    <row r="49" spans="1:11" x14ac:dyDescent="0.2">
      <c r="A49" s="33" t="s">
        <v>144</v>
      </c>
      <c r="B49" s="126" t="s">
        <v>107</v>
      </c>
      <c r="C49" s="116">
        <v>1</v>
      </c>
      <c r="D49" s="139" t="s">
        <v>107</v>
      </c>
      <c r="E49" s="248" t="s">
        <v>15</v>
      </c>
      <c r="F49" s="177">
        <v>10</v>
      </c>
      <c r="G49" s="201">
        <f t="shared" si="10"/>
        <v>10</v>
      </c>
      <c r="H49" s="211" t="s">
        <v>107</v>
      </c>
      <c r="I49" s="240" t="s">
        <v>15</v>
      </c>
      <c r="J49" s="166">
        <f t="shared" si="11"/>
        <v>10</v>
      </c>
      <c r="K49" s="154">
        <f>J49*C49</f>
        <v>10</v>
      </c>
    </row>
    <row r="50" spans="1:11" x14ac:dyDescent="0.2">
      <c r="A50" s="35"/>
      <c r="B50" s="36"/>
      <c r="C50" s="216"/>
      <c r="D50" s="139"/>
      <c r="E50" s="140"/>
      <c r="F50" s="177"/>
      <c r="G50" s="201"/>
      <c r="H50" s="211"/>
      <c r="I50" s="165"/>
      <c r="J50" s="166"/>
      <c r="K50" s="167"/>
    </row>
    <row r="51" spans="1:11" ht="3.95" customHeight="1" x14ac:dyDescent="0.2">
      <c r="A51" s="37"/>
      <c r="B51" s="38"/>
      <c r="C51" s="27"/>
      <c r="D51" s="219"/>
      <c r="E51" s="40"/>
      <c r="F51" s="178"/>
      <c r="G51" s="202"/>
      <c r="H51" s="39"/>
      <c r="I51" s="40"/>
      <c r="J51" s="41"/>
      <c r="K51" s="42"/>
    </row>
    <row r="52" spans="1:11" x14ac:dyDescent="0.2">
      <c r="A52" s="43" t="s">
        <v>77</v>
      </c>
      <c r="B52" s="34"/>
      <c r="C52" s="116"/>
      <c r="D52" s="133"/>
      <c r="E52" s="141"/>
      <c r="F52" s="174"/>
      <c r="G52" s="198"/>
      <c r="H52" s="209"/>
      <c r="I52" s="168"/>
      <c r="J52" s="160"/>
      <c r="K52" s="161"/>
    </row>
    <row r="53" spans="1:11" ht="12.75" customHeight="1" x14ac:dyDescent="0.2">
      <c r="A53" s="44" t="s">
        <v>79</v>
      </c>
      <c r="B53" s="45" t="s">
        <v>80</v>
      </c>
      <c r="C53" s="216">
        <v>1</v>
      </c>
      <c r="D53" s="136" t="s">
        <v>15</v>
      </c>
      <c r="E53" s="131" t="s">
        <v>159</v>
      </c>
      <c r="F53" s="175">
        <v>2.5</v>
      </c>
      <c r="G53" s="199">
        <f>F53*C53</f>
        <v>2.5</v>
      </c>
      <c r="H53" s="210" t="s">
        <v>15</v>
      </c>
      <c r="I53" s="152" t="s">
        <v>159</v>
      </c>
      <c r="J53" s="163">
        <f t="shared" ref="J53:J57" si="12">F53</f>
        <v>2.5</v>
      </c>
      <c r="K53" s="154">
        <f>J53*C53</f>
        <v>2.5</v>
      </c>
    </row>
    <row r="54" spans="1:11" ht="12.75" customHeight="1" x14ac:dyDescent="0.2">
      <c r="A54" s="21" t="s">
        <v>82</v>
      </c>
      <c r="B54" s="22" t="s">
        <v>175</v>
      </c>
      <c r="C54" s="23">
        <v>1</v>
      </c>
      <c r="D54" s="137" t="s">
        <v>8</v>
      </c>
      <c r="E54" s="129" t="s">
        <v>83</v>
      </c>
      <c r="F54" s="175">
        <v>2.5</v>
      </c>
      <c r="G54" s="199">
        <f>F54*C54</f>
        <v>2.5</v>
      </c>
      <c r="H54" s="207" t="s">
        <v>9</v>
      </c>
      <c r="I54" s="131" t="s">
        <v>139</v>
      </c>
      <c r="J54" s="163">
        <f t="shared" si="12"/>
        <v>2.5</v>
      </c>
      <c r="K54" s="154">
        <f>J54*C54</f>
        <v>2.5</v>
      </c>
    </row>
    <row r="55" spans="1:11" ht="12.75" customHeight="1" x14ac:dyDescent="0.2">
      <c r="A55" s="21" t="s">
        <v>86</v>
      </c>
      <c r="B55" s="22" t="s">
        <v>84</v>
      </c>
      <c r="C55" s="23">
        <v>1</v>
      </c>
      <c r="D55" s="137" t="s">
        <v>8</v>
      </c>
      <c r="E55" s="131" t="s">
        <v>85</v>
      </c>
      <c r="F55" s="175">
        <v>15</v>
      </c>
      <c r="G55" s="199">
        <f t="shared" ref="G55:G57" si="13">F55*C55</f>
        <v>15</v>
      </c>
      <c r="H55" s="207" t="s">
        <v>9</v>
      </c>
      <c r="I55" s="131" t="s">
        <v>140</v>
      </c>
      <c r="J55" s="163">
        <f t="shared" si="12"/>
        <v>15</v>
      </c>
      <c r="K55" s="154">
        <f>J55*C55</f>
        <v>15</v>
      </c>
    </row>
    <row r="56" spans="1:11" ht="12.75" customHeight="1" x14ac:dyDescent="0.2">
      <c r="A56" s="21" t="s">
        <v>88</v>
      </c>
      <c r="B56" s="22" t="s">
        <v>87</v>
      </c>
      <c r="C56" s="23">
        <v>1</v>
      </c>
      <c r="D56" s="137" t="s">
        <v>8</v>
      </c>
      <c r="E56" s="131" t="s">
        <v>89</v>
      </c>
      <c r="F56" s="175">
        <v>2</v>
      </c>
      <c r="G56" s="199">
        <f t="shared" si="13"/>
        <v>2</v>
      </c>
      <c r="H56" s="207" t="s">
        <v>9</v>
      </c>
      <c r="I56" s="131" t="s">
        <v>141</v>
      </c>
      <c r="J56" s="163">
        <f t="shared" si="12"/>
        <v>2</v>
      </c>
      <c r="K56" s="154">
        <f>J56*C56</f>
        <v>2</v>
      </c>
    </row>
    <row r="57" spans="1:11" ht="12.75" customHeight="1" x14ac:dyDescent="0.2">
      <c r="A57" s="21" t="s">
        <v>92</v>
      </c>
      <c r="B57" s="22" t="s">
        <v>91</v>
      </c>
      <c r="C57" s="23">
        <v>2</v>
      </c>
      <c r="D57" s="137" t="s">
        <v>8</v>
      </c>
      <c r="E57" s="129" t="s">
        <v>90</v>
      </c>
      <c r="F57" s="175">
        <v>0.5</v>
      </c>
      <c r="G57" s="199">
        <f t="shared" si="13"/>
        <v>1</v>
      </c>
      <c r="H57" s="207" t="s">
        <v>9</v>
      </c>
      <c r="I57" s="131" t="s">
        <v>142</v>
      </c>
      <c r="J57" s="163">
        <f t="shared" si="12"/>
        <v>0.5</v>
      </c>
      <c r="K57" s="154">
        <f>J57*C57</f>
        <v>1</v>
      </c>
    </row>
    <row r="58" spans="1:11" ht="13.15" customHeight="1" x14ac:dyDescent="0.2">
      <c r="A58" s="46"/>
      <c r="B58" s="47"/>
      <c r="C58" s="23"/>
      <c r="D58" s="142"/>
      <c r="E58" s="143"/>
      <c r="F58" s="179"/>
      <c r="G58" s="203"/>
      <c r="H58" s="208"/>
      <c r="I58" s="156"/>
      <c r="J58" s="157"/>
      <c r="K58" s="158"/>
    </row>
    <row r="59" spans="1:11" ht="3.95" customHeight="1" x14ac:dyDescent="0.2">
      <c r="A59" s="25"/>
      <c r="B59" s="26"/>
      <c r="C59" s="27"/>
      <c r="D59" s="219"/>
      <c r="E59" s="15"/>
      <c r="F59" s="170"/>
      <c r="G59" s="194"/>
      <c r="H59" s="28"/>
      <c r="I59" s="15"/>
      <c r="J59" s="29"/>
      <c r="K59" s="30"/>
    </row>
    <row r="60" spans="1:11" x14ac:dyDescent="0.2">
      <c r="A60" s="18" t="s">
        <v>93</v>
      </c>
      <c r="B60" s="22"/>
      <c r="C60" s="23"/>
      <c r="D60" s="133"/>
      <c r="E60" s="134"/>
      <c r="F60" s="174"/>
      <c r="G60" s="198"/>
      <c r="H60" s="209"/>
      <c r="I60" s="159"/>
      <c r="J60" s="160"/>
      <c r="K60" s="161"/>
    </row>
    <row r="61" spans="1:11" ht="13.15" customHeight="1" x14ac:dyDescent="0.2">
      <c r="A61" s="21" t="s">
        <v>94</v>
      </c>
      <c r="B61" s="22" t="s">
        <v>95</v>
      </c>
      <c r="C61" s="23">
        <v>2</v>
      </c>
      <c r="D61" s="136" t="s">
        <v>15</v>
      </c>
      <c r="E61" s="129" t="s">
        <v>96</v>
      </c>
      <c r="F61" s="175">
        <v>2</v>
      </c>
      <c r="G61" s="199">
        <f t="shared" ref="G61:G65" si="14">F61*C61</f>
        <v>4</v>
      </c>
      <c r="H61" s="210" t="s">
        <v>15</v>
      </c>
      <c r="I61" s="155" t="s">
        <v>96</v>
      </c>
      <c r="J61" s="163">
        <f t="shared" ref="J61:J65" si="15">F61</f>
        <v>2</v>
      </c>
      <c r="K61" s="154">
        <f>C61*J61</f>
        <v>4</v>
      </c>
    </row>
    <row r="62" spans="1:11" x14ac:dyDescent="0.2">
      <c r="A62" s="21" t="s">
        <v>97</v>
      </c>
      <c r="B62" s="22" t="s">
        <v>100</v>
      </c>
      <c r="C62" s="23">
        <v>2</v>
      </c>
      <c r="D62" s="136" t="s">
        <v>15</v>
      </c>
      <c r="E62" s="131" t="s">
        <v>168</v>
      </c>
      <c r="F62" s="175">
        <v>2</v>
      </c>
      <c r="G62" s="199">
        <f t="shared" si="14"/>
        <v>4</v>
      </c>
      <c r="H62" s="210" t="s">
        <v>15</v>
      </c>
      <c r="I62" s="131" t="s">
        <v>168</v>
      </c>
      <c r="J62" s="163">
        <f t="shared" si="15"/>
        <v>2</v>
      </c>
      <c r="K62" s="154">
        <f>C62*J62</f>
        <v>4</v>
      </c>
    </row>
    <row r="63" spans="1:11" x14ac:dyDescent="0.2">
      <c r="A63" s="21" t="s">
        <v>99</v>
      </c>
      <c r="B63" s="22" t="s">
        <v>101</v>
      </c>
      <c r="C63" s="23"/>
      <c r="D63" s="136" t="s">
        <v>15</v>
      </c>
      <c r="E63" s="131" t="s">
        <v>169</v>
      </c>
      <c r="F63" s="175">
        <v>4</v>
      </c>
      <c r="G63" s="199">
        <f t="shared" si="14"/>
        <v>0</v>
      </c>
      <c r="H63" s="210" t="s">
        <v>15</v>
      </c>
      <c r="I63" s="131" t="s">
        <v>169</v>
      </c>
      <c r="J63" s="163">
        <f t="shared" si="15"/>
        <v>4</v>
      </c>
      <c r="K63" s="154">
        <f>C63*J63</f>
        <v>0</v>
      </c>
    </row>
    <row r="64" spans="1:11" x14ac:dyDescent="0.2">
      <c r="A64" s="33" t="s">
        <v>98</v>
      </c>
      <c r="B64" s="34" t="s">
        <v>102</v>
      </c>
      <c r="C64" s="116"/>
      <c r="D64" s="136" t="s">
        <v>15</v>
      </c>
      <c r="E64" s="131" t="s">
        <v>170</v>
      </c>
      <c r="F64" s="175">
        <v>4</v>
      </c>
      <c r="G64" s="199">
        <f t="shared" si="14"/>
        <v>0</v>
      </c>
      <c r="H64" s="210" t="s">
        <v>15</v>
      </c>
      <c r="I64" s="131" t="s">
        <v>170</v>
      </c>
      <c r="J64" s="163">
        <f t="shared" si="15"/>
        <v>4</v>
      </c>
      <c r="K64" s="154">
        <f>C64*J64</f>
        <v>0</v>
      </c>
    </row>
    <row r="65" spans="1:11" x14ac:dyDescent="0.2">
      <c r="A65" s="33" t="s">
        <v>103</v>
      </c>
      <c r="B65" s="34" t="s">
        <v>104</v>
      </c>
      <c r="C65" s="116">
        <v>2</v>
      </c>
      <c r="D65" s="136" t="s">
        <v>15</v>
      </c>
      <c r="E65" s="131" t="s">
        <v>171</v>
      </c>
      <c r="F65" s="175">
        <v>2</v>
      </c>
      <c r="G65" s="199">
        <f t="shared" si="14"/>
        <v>4</v>
      </c>
      <c r="H65" s="210" t="s">
        <v>15</v>
      </c>
      <c r="I65" s="131" t="s">
        <v>171</v>
      </c>
      <c r="J65" s="163">
        <f t="shared" si="15"/>
        <v>2</v>
      </c>
      <c r="K65" s="154">
        <f>C65*J65</f>
        <v>4</v>
      </c>
    </row>
    <row r="66" spans="1:11" x14ac:dyDescent="0.2">
      <c r="A66" s="35"/>
      <c r="B66" s="36"/>
      <c r="C66" s="216"/>
      <c r="D66" s="139"/>
      <c r="E66" s="140"/>
      <c r="F66" s="177"/>
      <c r="G66" s="201"/>
      <c r="H66" s="211"/>
      <c r="I66" s="165"/>
      <c r="J66" s="166"/>
      <c r="K66" s="167"/>
    </row>
    <row r="67" spans="1:11" ht="3.95" customHeight="1" x14ac:dyDescent="0.2">
      <c r="A67" s="48"/>
      <c r="B67" s="49"/>
      <c r="C67" s="217"/>
      <c r="D67" s="219"/>
      <c r="E67" s="50"/>
      <c r="F67" s="180"/>
      <c r="G67" s="204"/>
      <c r="H67" s="212"/>
      <c r="I67" s="51"/>
      <c r="J67" s="52"/>
      <c r="K67" s="53"/>
    </row>
    <row r="68" spans="1:11" ht="13.15" customHeight="1" x14ac:dyDescent="0.2">
      <c r="A68" s="54" t="s">
        <v>16</v>
      </c>
      <c r="B68" s="55"/>
      <c r="C68" s="56"/>
      <c r="D68" s="223"/>
      <c r="E68" s="224"/>
      <c r="F68" s="225"/>
      <c r="G68" s="226"/>
      <c r="H68" s="227"/>
      <c r="I68" s="228"/>
      <c r="J68" s="229"/>
      <c r="K68" s="230"/>
    </row>
    <row r="69" spans="1:11" ht="12.6" customHeight="1" x14ac:dyDescent="0.2">
      <c r="A69" s="57"/>
      <c r="B69" s="58" t="s">
        <v>105</v>
      </c>
      <c r="C69" s="56">
        <v>1</v>
      </c>
      <c r="D69" s="146" t="s">
        <v>15</v>
      </c>
      <c r="E69" s="147" t="s">
        <v>105</v>
      </c>
      <c r="F69" s="175">
        <v>50</v>
      </c>
      <c r="G69" s="199">
        <f t="shared" ref="G69" si="16">F69*C69</f>
        <v>50</v>
      </c>
      <c r="H69" s="235" t="s">
        <v>15</v>
      </c>
      <c r="I69" s="236" t="s">
        <v>105</v>
      </c>
      <c r="J69" s="163">
        <f>F69</f>
        <v>50</v>
      </c>
      <c r="K69" s="154">
        <f>C69*J69</f>
        <v>50</v>
      </c>
    </row>
    <row r="70" spans="1:11" ht="13.15" customHeight="1" x14ac:dyDescent="0.2">
      <c r="A70" s="54" t="s">
        <v>109</v>
      </c>
      <c r="B70" s="55"/>
      <c r="C70" s="56"/>
      <c r="D70" s="144"/>
      <c r="E70" s="145"/>
      <c r="F70" s="181"/>
      <c r="G70" s="205"/>
      <c r="H70" s="209"/>
      <c r="I70" s="237"/>
      <c r="J70" s="160"/>
      <c r="K70" s="161"/>
    </row>
    <row r="71" spans="1:11" ht="12.6" customHeight="1" x14ac:dyDescent="0.2">
      <c r="A71" s="57"/>
      <c r="B71" s="58" t="s">
        <v>145</v>
      </c>
      <c r="C71" s="56">
        <v>1</v>
      </c>
      <c r="D71" s="146" t="s">
        <v>15</v>
      </c>
      <c r="E71" s="147" t="s">
        <v>117</v>
      </c>
      <c r="F71" s="175">
        <v>50</v>
      </c>
      <c r="G71" s="199">
        <f t="shared" ref="G71:G72" si="17">F71*C71</f>
        <v>50</v>
      </c>
      <c r="H71" s="235" t="s">
        <v>15</v>
      </c>
      <c r="I71" s="236" t="s">
        <v>117</v>
      </c>
      <c r="J71" s="163">
        <f t="shared" ref="J71:J72" si="18">F71</f>
        <v>50</v>
      </c>
      <c r="K71" s="154">
        <f t="shared" ref="K71:K72" si="19">C71*J71</f>
        <v>50</v>
      </c>
    </row>
    <row r="72" spans="1:11" ht="12.6" customHeight="1" x14ac:dyDescent="0.2">
      <c r="A72" s="57"/>
      <c r="B72" s="58" t="s">
        <v>146</v>
      </c>
      <c r="C72" s="56">
        <v>2</v>
      </c>
      <c r="D72" s="146" t="s">
        <v>15</v>
      </c>
      <c r="E72" s="147" t="s">
        <v>118</v>
      </c>
      <c r="F72" s="175">
        <v>20</v>
      </c>
      <c r="G72" s="199">
        <f t="shared" si="17"/>
        <v>40</v>
      </c>
      <c r="H72" s="235" t="s">
        <v>15</v>
      </c>
      <c r="I72" s="236" t="s">
        <v>118</v>
      </c>
      <c r="J72" s="163">
        <f t="shared" si="18"/>
        <v>20</v>
      </c>
      <c r="K72" s="154">
        <f t="shared" si="19"/>
        <v>40</v>
      </c>
    </row>
    <row r="73" spans="1:11" ht="13.15" customHeight="1" x14ac:dyDescent="0.2">
      <c r="A73" s="54" t="s">
        <v>10</v>
      </c>
      <c r="B73" s="55"/>
      <c r="C73" s="56"/>
      <c r="D73" s="144"/>
      <c r="E73" s="145"/>
      <c r="F73" s="181"/>
      <c r="G73" s="205"/>
      <c r="H73" s="209"/>
      <c r="I73" s="237"/>
      <c r="J73" s="160"/>
      <c r="K73" s="161"/>
    </row>
    <row r="74" spans="1:11" ht="33.75" x14ac:dyDescent="0.2">
      <c r="A74" s="57"/>
      <c r="B74" s="58" t="s">
        <v>162</v>
      </c>
      <c r="C74" s="56">
        <v>1</v>
      </c>
      <c r="D74" s="146" t="s">
        <v>15</v>
      </c>
      <c r="E74" s="147" t="s">
        <v>106</v>
      </c>
      <c r="F74" s="175">
        <v>175</v>
      </c>
      <c r="G74" s="199">
        <f t="shared" ref="G74" si="20">F74*C74</f>
        <v>175</v>
      </c>
      <c r="H74" s="235" t="s">
        <v>15</v>
      </c>
      <c r="I74" s="236" t="s">
        <v>106</v>
      </c>
      <c r="J74" s="163">
        <f>F74</f>
        <v>175</v>
      </c>
      <c r="K74" s="154">
        <f>C74*J74</f>
        <v>175</v>
      </c>
    </row>
    <row r="75" spans="1:11" ht="12.75" customHeight="1" x14ac:dyDescent="0.2">
      <c r="A75" s="57"/>
      <c r="B75" s="58"/>
      <c r="C75" s="56"/>
      <c r="D75" s="148"/>
      <c r="E75" s="150"/>
      <c r="F75" s="177"/>
      <c r="G75" s="201"/>
      <c r="H75" s="213"/>
      <c r="I75" s="166"/>
      <c r="J75" s="166"/>
      <c r="K75" s="167"/>
    </row>
    <row r="76" spans="1:11" ht="3.95" customHeight="1" x14ac:dyDescent="0.2">
      <c r="A76" s="59"/>
      <c r="B76" s="60"/>
      <c r="C76" s="61"/>
      <c r="D76" s="219"/>
      <c r="E76" s="62"/>
      <c r="F76" s="182"/>
      <c r="G76" s="63"/>
      <c r="H76" s="64"/>
      <c r="I76" s="65"/>
      <c r="J76" s="66"/>
      <c r="K76" s="67"/>
    </row>
    <row r="77" spans="1:11" x14ac:dyDescent="0.2">
      <c r="A77" s="68"/>
      <c r="B77" s="22"/>
      <c r="C77" s="22"/>
      <c r="D77" s="69"/>
      <c r="E77" s="71" t="s">
        <v>7</v>
      </c>
      <c r="F77" s="183"/>
      <c r="G77" s="73">
        <f>SUM(G4:G75)</f>
        <v>455.75</v>
      </c>
      <c r="H77" s="69"/>
      <c r="I77" s="71" t="s">
        <v>11</v>
      </c>
      <c r="J77" s="74"/>
      <c r="K77" s="73">
        <f>SUM(K4:K75)</f>
        <v>456.75</v>
      </c>
    </row>
    <row r="78" spans="1:11" ht="3.95" customHeight="1" x14ac:dyDescent="0.2">
      <c r="A78" s="68"/>
      <c r="B78" s="22"/>
      <c r="C78" s="22"/>
      <c r="D78" s="75"/>
      <c r="E78" s="15"/>
      <c r="F78" s="184"/>
      <c r="G78" s="70"/>
      <c r="H78" s="75"/>
      <c r="I78" s="15"/>
      <c r="J78" s="76"/>
      <c r="K78" s="70"/>
    </row>
    <row r="79" spans="1:11" ht="26.45" customHeight="1" x14ac:dyDescent="0.2">
      <c r="A79" s="259" t="s">
        <v>186</v>
      </c>
      <c r="B79" s="260"/>
      <c r="C79" s="22"/>
      <c r="D79" s="69"/>
      <c r="E79" s="77"/>
      <c r="F79" s="183"/>
      <c r="G79" s="246"/>
      <c r="H79" s="69"/>
      <c r="I79" s="77"/>
      <c r="J79" s="72"/>
      <c r="K79" s="78"/>
    </row>
    <row r="80" spans="1:11" s="234" customFormat="1" ht="12.6" customHeight="1" x14ac:dyDescent="0.2">
      <c r="A80" s="231" t="s">
        <v>187</v>
      </c>
      <c r="B80" s="22"/>
      <c r="C80" s="22"/>
      <c r="D80" s="69"/>
      <c r="E80" s="77"/>
      <c r="F80" s="183"/>
      <c r="G80" s="232"/>
      <c r="H80" s="69"/>
      <c r="I80" s="77"/>
      <c r="J80" s="233"/>
      <c r="K80" s="232"/>
    </row>
    <row r="81" spans="1:11" s="234" customFormat="1" ht="12.6" customHeight="1" x14ac:dyDescent="0.2">
      <c r="A81" s="231" t="s">
        <v>188</v>
      </c>
      <c r="B81" s="22"/>
      <c r="C81" s="22"/>
      <c r="D81" s="69"/>
      <c r="E81" s="77"/>
      <c r="F81" s="183"/>
      <c r="G81" s="232"/>
      <c r="H81" s="69"/>
      <c r="I81" s="77"/>
      <c r="J81" s="233"/>
      <c r="K81" s="232"/>
    </row>
    <row r="82" spans="1:11" ht="12.6" customHeight="1" x14ac:dyDescent="0.2">
      <c r="A82" s="231" t="s">
        <v>189</v>
      </c>
      <c r="B82" s="22"/>
      <c r="C82" s="22"/>
      <c r="D82" s="69"/>
      <c r="E82" s="77"/>
      <c r="F82" s="245"/>
      <c r="G82" s="78"/>
      <c r="H82" s="69"/>
      <c r="I82" s="77"/>
      <c r="J82" s="74"/>
      <c r="K82" s="78"/>
    </row>
    <row r="83" spans="1:11" ht="3.95" customHeight="1" x14ac:dyDescent="0.2">
      <c r="A83" s="68"/>
      <c r="B83" s="22"/>
      <c r="C83" s="22"/>
      <c r="D83" s="69"/>
      <c r="E83" s="77"/>
      <c r="F83" s="183"/>
      <c r="G83" s="78"/>
      <c r="H83" s="69"/>
      <c r="I83" s="77"/>
      <c r="J83" s="74"/>
      <c r="K83" s="78"/>
    </row>
    <row r="84" spans="1:11" ht="12.75" customHeight="1" x14ac:dyDescent="0.2">
      <c r="A84" s="79"/>
      <c r="B84" s="22"/>
      <c r="C84" s="22"/>
      <c r="D84" s="69"/>
      <c r="E84" s="77"/>
      <c r="F84" s="183"/>
      <c r="G84" s="78"/>
      <c r="H84" s="69"/>
      <c r="I84" s="77"/>
      <c r="J84" s="74"/>
      <c r="K84" s="78"/>
    </row>
    <row r="85" spans="1:11" ht="12.75" customHeight="1" x14ac:dyDescent="0.2">
      <c r="A85" s="68"/>
      <c r="B85" s="22"/>
      <c r="C85" s="22"/>
      <c r="D85" s="69"/>
      <c r="E85" s="24"/>
      <c r="F85" s="183"/>
      <c r="G85" s="78"/>
      <c r="H85" s="69"/>
      <c r="I85" s="24"/>
      <c r="J85" s="74"/>
      <c r="K85" s="78"/>
    </row>
    <row r="86" spans="1:11" ht="12.75" customHeight="1" x14ac:dyDescent="0.2">
      <c r="A86" s="68"/>
      <c r="B86" s="22"/>
      <c r="C86" s="22"/>
      <c r="D86" s="69"/>
      <c r="E86" s="24"/>
      <c r="F86" s="183"/>
      <c r="G86" s="78"/>
      <c r="H86" s="69"/>
      <c r="I86" s="24"/>
      <c r="J86" s="74"/>
      <c r="K86" s="78"/>
    </row>
    <row r="87" spans="1:11" ht="12.75" customHeight="1" x14ac:dyDescent="0.2">
      <c r="A87" s="68"/>
      <c r="B87" s="22"/>
      <c r="C87" s="22"/>
      <c r="D87" s="69"/>
      <c r="E87" s="24"/>
      <c r="F87" s="183"/>
      <c r="G87" s="78"/>
      <c r="H87" s="69"/>
      <c r="I87" s="24"/>
      <c r="J87" s="74"/>
      <c r="K87" s="78"/>
    </row>
    <row r="88" spans="1:11" ht="12.75" customHeight="1" x14ac:dyDescent="0.2">
      <c r="A88" s="68"/>
      <c r="B88" s="22"/>
      <c r="C88" s="22"/>
      <c r="D88" s="69"/>
      <c r="E88" s="24"/>
      <c r="F88" s="183"/>
      <c r="G88" s="78"/>
      <c r="H88" s="69"/>
      <c r="I88" s="24"/>
      <c r="J88" s="74"/>
      <c r="K88" s="78"/>
    </row>
    <row r="89" spans="1:11" x14ac:dyDescent="0.2">
      <c r="A89" s="68"/>
      <c r="B89" s="22"/>
      <c r="C89" s="22"/>
      <c r="D89" s="69"/>
      <c r="E89" s="24"/>
      <c r="F89" s="183"/>
      <c r="G89" s="78"/>
      <c r="H89" s="69"/>
      <c r="I89" s="24"/>
      <c r="J89" s="74"/>
      <c r="K89" s="78"/>
    </row>
    <row r="90" spans="1:11" x14ac:dyDescent="0.2">
      <c r="A90" s="80"/>
      <c r="B90" s="22"/>
      <c r="C90" s="22"/>
      <c r="D90" s="69"/>
      <c r="E90" s="24"/>
      <c r="F90" s="185"/>
      <c r="G90" s="78"/>
      <c r="H90" s="69"/>
      <c r="I90" s="24"/>
      <c r="J90" s="78"/>
      <c r="K90" s="78"/>
    </row>
    <row r="91" spans="1:11" x14ac:dyDescent="0.2">
      <c r="A91" s="81"/>
      <c r="B91" s="82"/>
      <c r="C91" s="82"/>
      <c r="D91" s="69"/>
      <c r="E91" s="24"/>
      <c r="F91" s="186"/>
      <c r="G91" s="78"/>
      <c r="H91" s="69"/>
      <c r="I91" s="24"/>
      <c r="J91" s="83"/>
      <c r="K91" s="78"/>
    </row>
    <row r="92" spans="1:11" x14ac:dyDescent="0.2">
      <c r="A92" s="81"/>
      <c r="B92" s="82"/>
      <c r="C92" s="82"/>
      <c r="D92" s="69"/>
      <c r="E92" s="24"/>
      <c r="F92" s="186"/>
      <c r="G92" s="78"/>
      <c r="H92" s="69"/>
      <c r="I92" s="24"/>
      <c r="J92" s="83"/>
      <c r="K92" s="78"/>
    </row>
    <row r="93" spans="1:11" x14ac:dyDescent="0.2">
      <c r="A93" s="68"/>
      <c r="B93" s="22"/>
      <c r="C93" s="22"/>
      <c r="D93" s="69"/>
      <c r="E93" s="24"/>
      <c r="F93" s="183"/>
      <c r="G93" s="78"/>
      <c r="H93" s="69"/>
      <c r="I93" s="24"/>
      <c r="J93" s="74"/>
      <c r="K93" s="78"/>
    </row>
    <row r="94" spans="1:11" x14ac:dyDescent="0.2">
      <c r="A94" s="68"/>
      <c r="B94" s="22"/>
      <c r="C94" s="22"/>
      <c r="D94" s="69"/>
      <c r="E94" s="24"/>
      <c r="F94" s="183"/>
      <c r="G94" s="78"/>
      <c r="H94" s="69"/>
      <c r="I94" s="24"/>
      <c r="J94" s="74"/>
      <c r="K94" s="78"/>
    </row>
    <row r="95" spans="1:11" x14ac:dyDescent="0.2">
      <c r="A95" s="81"/>
      <c r="B95" s="82"/>
      <c r="C95" s="82"/>
      <c r="D95" s="69"/>
      <c r="E95" s="24"/>
      <c r="F95" s="186"/>
      <c r="G95" s="78"/>
      <c r="H95" s="69"/>
      <c r="I95" s="24"/>
      <c r="J95" s="83"/>
      <c r="K95" s="78"/>
    </row>
    <row r="96" spans="1:11" x14ac:dyDescent="0.2">
      <c r="A96" s="81"/>
      <c r="B96" s="82"/>
      <c r="C96" s="82"/>
      <c r="D96" s="69"/>
      <c r="E96" s="24"/>
      <c r="F96" s="186"/>
      <c r="G96" s="83"/>
      <c r="H96" s="69"/>
      <c r="I96" s="24"/>
      <c r="J96" s="83"/>
      <c r="K96" s="78"/>
    </row>
    <row r="97" spans="1:11" x14ac:dyDescent="0.2">
      <c r="A97" s="81"/>
      <c r="B97" s="82"/>
      <c r="C97" s="82"/>
      <c r="D97" s="69"/>
      <c r="E97" s="24"/>
      <c r="F97" s="186"/>
      <c r="G97" s="83"/>
      <c r="H97" s="69"/>
      <c r="I97" s="24"/>
      <c r="J97" s="83"/>
      <c r="K97" s="78"/>
    </row>
    <row r="98" spans="1:11" ht="3.95" customHeight="1" x14ac:dyDescent="0.2">
      <c r="A98" s="68"/>
      <c r="B98" s="22"/>
      <c r="C98" s="22"/>
      <c r="D98" s="75"/>
      <c r="E98" s="77"/>
      <c r="F98" s="183"/>
      <c r="G98" s="78"/>
      <c r="H98" s="75"/>
      <c r="I98" s="77"/>
      <c r="J98" s="74"/>
      <c r="K98" s="78"/>
    </row>
    <row r="99" spans="1:11" ht="22.5" customHeight="1" x14ac:dyDescent="0.2">
      <c r="A99" s="81"/>
      <c r="B99" s="82"/>
      <c r="C99" s="82"/>
      <c r="D99" s="69"/>
      <c r="E99" s="24"/>
      <c r="F99" s="186"/>
      <c r="G99" s="83"/>
      <c r="H99" s="69"/>
      <c r="I99" s="84"/>
      <c r="J99" s="83"/>
      <c r="K99" s="83"/>
    </row>
    <row r="100" spans="1:11" ht="24.75" customHeight="1" x14ac:dyDescent="0.2">
      <c r="A100" s="81"/>
      <c r="B100" s="82"/>
      <c r="C100" s="47"/>
      <c r="D100" s="69"/>
      <c r="E100" s="24"/>
      <c r="F100" s="187"/>
      <c r="G100" s="85"/>
      <c r="H100" s="69"/>
      <c r="I100" s="86"/>
      <c r="J100" s="83"/>
      <c r="K100" s="78"/>
    </row>
    <row r="101" spans="1:11" ht="12.75" customHeight="1" x14ac:dyDescent="0.2">
      <c r="A101" s="81"/>
      <c r="B101" s="82"/>
      <c r="C101" s="82"/>
      <c r="D101" s="69"/>
      <c r="E101" s="24"/>
      <c r="F101" s="186"/>
      <c r="G101" s="83"/>
      <c r="H101" s="69"/>
      <c r="I101" s="86"/>
      <c r="J101" s="83"/>
      <c r="K101" s="78"/>
    </row>
    <row r="102" spans="1:11" x14ac:dyDescent="0.2">
      <c r="A102" s="81"/>
      <c r="B102" s="82"/>
      <c r="C102" s="82"/>
      <c r="D102" s="87"/>
      <c r="E102" s="87"/>
      <c r="F102" s="186"/>
      <c r="G102" s="83"/>
      <c r="H102" s="87"/>
      <c r="I102" s="88"/>
      <c r="J102" s="83"/>
      <c r="K102" s="83"/>
    </row>
    <row r="103" spans="1:11" ht="3.95" customHeight="1" x14ac:dyDescent="0.2">
      <c r="A103" s="81"/>
      <c r="B103" s="82"/>
      <c r="C103" s="82"/>
      <c r="D103" s="87"/>
      <c r="E103" s="87"/>
      <c r="F103" s="186"/>
      <c r="G103" s="83"/>
      <c r="H103" s="87"/>
      <c r="I103" s="87"/>
      <c r="J103" s="83"/>
      <c r="K103" s="83"/>
    </row>
    <row r="104" spans="1:11" x14ac:dyDescent="0.2">
      <c r="A104" s="89"/>
      <c r="B104" s="82"/>
      <c r="C104" s="82"/>
      <c r="D104" s="87"/>
      <c r="E104" s="87"/>
      <c r="F104" s="186"/>
      <c r="G104" s="83"/>
      <c r="H104" s="87"/>
      <c r="I104" s="87"/>
      <c r="J104" s="83"/>
      <c r="K104" s="83"/>
    </row>
    <row r="105" spans="1:11" x14ac:dyDescent="0.2">
      <c r="A105" s="81"/>
      <c r="B105" s="82"/>
      <c r="C105" s="82"/>
      <c r="D105" s="69"/>
      <c r="E105" s="24"/>
      <c r="F105" s="186"/>
      <c r="G105" s="78"/>
      <c r="H105" s="69"/>
      <c r="I105" s="24"/>
      <c r="J105" s="83"/>
      <c r="K105" s="83"/>
    </row>
    <row r="106" spans="1:11" x14ac:dyDescent="0.2">
      <c r="A106" s="81"/>
      <c r="B106" s="82"/>
      <c r="C106" s="82"/>
      <c r="D106" s="69"/>
      <c r="E106" s="24"/>
      <c r="F106" s="186"/>
      <c r="G106" s="78"/>
      <c r="H106" s="69"/>
      <c r="I106" s="24"/>
      <c r="J106" s="83"/>
      <c r="K106" s="83"/>
    </row>
    <row r="107" spans="1:11" x14ac:dyDescent="0.2">
      <c r="A107" s="81"/>
      <c r="B107" s="82"/>
      <c r="C107" s="82"/>
      <c r="D107" s="69"/>
      <c r="E107" s="24"/>
      <c r="F107" s="186"/>
      <c r="G107" s="78"/>
      <c r="H107" s="69"/>
      <c r="I107" s="24"/>
      <c r="J107" s="83"/>
      <c r="K107" s="78"/>
    </row>
    <row r="108" spans="1:11" x14ac:dyDescent="0.2">
      <c r="A108" s="81"/>
      <c r="B108" s="82"/>
      <c r="C108" s="82"/>
      <c r="D108" s="69"/>
      <c r="E108" s="24"/>
      <c r="F108" s="186"/>
      <c r="G108" s="78"/>
      <c r="H108" s="69"/>
      <c r="I108" s="24"/>
      <c r="J108" s="83"/>
      <c r="K108" s="78"/>
    </row>
    <row r="109" spans="1:11" x14ac:dyDescent="0.2">
      <c r="A109" s="81"/>
      <c r="B109" s="82"/>
      <c r="C109" s="82"/>
      <c r="D109" s="69"/>
      <c r="E109" s="24"/>
      <c r="F109" s="186"/>
      <c r="G109" s="78"/>
      <c r="H109" s="69"/>
      <c r="I109" s="24"/>
      <c r="J109" s="83"/>
      <c r="K109" s="78"/>
    </row>
    <row r="110" spans="1:11" x14ac:dyDescent="0.2">
      <c r="A110" s="81"/>
      <c r="B110" s="82"/>
      <c r="C110" s="82"/>
      <c r="D110" s="69"/>
      <c r="E110" s="24"/>
      <c r="F110" s="186"/>
      <c r="G110" s="78"/>
      <c r="H110" s="69"/>
      <c r="I110" s="24"/>
      <c r="J110" s="83"/>
      <c r="K110" s="78"/>
    </row>
    <row r="111" spans="1:11" x14ac:dyDescent="0.2">
      <c r="A111" s="81"/>
      <c r="B111" s="82"/>
      <c r="C111" s="82"/>
      <c r="D111" s="69"/>
      <c r="E111" s="24"/>
      <c r="F111" s="186"/>
      <c r="G111" s="78"/>
      <c r="H111" s="69"/>
      <c r="I111" s="24"/>
      <c r="J111" s="83"/>
      <c r="K111" s="78"/>
    </row>
    <row r="112" spans="1:11" x14ac:dyDescent="0.2">
      <c r="A112" s="81"/>
      <c r="B112" s="82"/>
      <c r="C112" s="82"/>
      <c r="D112" s="69"/>
      <c r="E112" s="24"/>
      <c r="F112" s="186"/>
      <c r="G112" s="78"/>
      <c r="H112" s="69"/>
      <c r="I112" s="24"/>
      <c r="J112" s="83"/>
      <c r="K112" s="78"/>
    </row>
    <row r="113" spans="1:11" x14ac:dyDescent="0.2">
      <c r="A113" s="81"/>
      <c r="B113" s="82"/>
      <c r="C113" s="82"/>
      <c r="D113" s="69"/>
      <c r="E113" s="24"/>
      <c r="F113" s="186"/>
      <c r="G113" s="78"/>
      <c r="H113" s="69"/>
      <c r="I113" s="24"/>
      <c r="J113" s="83"/>
      <c r="K113" s="78"/>
    </row>
    <row r="114" spans="1:11" x14ac:dyDescent="0.2">
      <c r="A114" s="81"/>
      <c r="B114" s="82"/>
      <c r="C114" s="82"/>
      <c r="D114" s="69"/>
      <c r="E114" s="24"/>
      <c r="F114" s="186"/>
      <c r="G114" s="78"/>
      <c r="H114" s="69"/>
      <c r="I114" s="24"/>
      <c r="J114" s="83"/>
      <c r="K114" s="78"/>
    </row>
    <row r="115" spans="1:11" x14ac:dyDescent="0.2">
      <c r="A115" s="81"/>
      <c r="B115" s="82"/>
      <c r="C115" s="82"/>
      <c r="D115" s="87"/>
      <c r="E115" s="87"/>
      <c r="F115" s="186"/>
      <c r="G115" s="83"/>
      <c r="H115" s="87"/>
      <c r="I115" s="87"/>
      <c r="J115" s="83"/>
      <c r="K115" s="78"/>
    </row>
    <row r="116" spans="1:11" ht="3.95" customHeight="1" x14ac:dyDescent="0.2">
      <c r="A116" s="81"/>
      <c r="B116" s="82"/>
      <c r="C116" s="82"/>
      <c r="D116" s="87"/>
      <c r="E116" s="87"/>
      <c r="F116" s="186"/>
      <c r="G116" s="83"/>
      <c r="H116" s="87"/>
      <c r="I116" s="87"/>
      <c r="J116" s="83"/>
      <c r="K116" s="83"/>
    </row>
    <row r="117" spans="1:11" ht="15.95" customHeight="1" x14ac:dyDescent="0.2">
      <c r="A117" s="90"/>
      <c r="B117" s="22"/>
      <c r="C117" s="22"/>
      <c r="D117" s="75"/>
      <c r="E117" s="91"/>
      <c r="F117" s="185"/>
      <c r="G117" s="78"/>
      <c r="H117" s="75"/>
      <c r="I117" s="77"/>
      <c r="J117" s="78"/>
      <c r="K117" s="78"/>
    </row>
    <row r="118" spans="1:11" s="92" customFormat="1" x14ac:dyDescent="0.2">
      <c r="A118" s="80"/>
      <c r="B118" s="22"/>
      <c r="C118" s="22"/>
      <c r="D118" s="75"/>
      <c r="E118" s="93"/>
      <c r="F118" s="185"/>
      <c r="G118" s="78"/>
      <c r="H118" s="69"/>
      <c r="I118" s="24"/>
      <c r="J118" s="78"/>
      <c r="K118" s="78"/>
    </row>
    <row r="119" spans="1:11" s="92" customFormat="1" ht="12.75" customHeight="1" x14ac:dyDescent="0.2">
      <c r="A119" s="68"/>
      <c r="B119" s="22"/>
      <c r="C119" s="22"/>
      <c r="D119" s="75"/>
      <c r="E119" s="24"/>
      <c r="F119" s="185"/>
      <c r="G119" s="78"/>
      <c r="H119" s="69"/>
      <c r="I119" s="24"/>
      <c r="J119" s="78"/>
      <c r="K119" s="78"/>
    </row>
    <row r="120" spans="1:11" s="92" customFormat="1" x14ac:dyDescent="0.2">
      <c r="A120" s="80"/>
      <c r="B120" s="22"/>
      <c r="C120" s="22"/>
      <c r="D120" s="75"/>
      <c r="E120" s="24"/>
      <c r="F120" s="185"/>
      <c r="G120" s="78"/>
      <c r="H120" s="69"/>
      <c r="I120" s="24"/>
      <c r="J120" s="78"/>
      <c r="K120" s="78"/>
    </row>
    <row r="121" spans="1:11" s="92" customFormat="1" x14ac:dyDescent="0.2">
      <c r="A121" s="80"/>
      <c r="B121" s="22"/>
      <c r="C121" s="22"/>
      <c r="D121" s="75"/>
      <c r="E121" s="24"/>
      <c r="F121" s="185"/>
      <c r="G121" s="78"/>
      <c r="H121" s="69"/>
      <c r="I121" s="24"/>
      <c r="J121" s="78"/>
      <c r="K121" s="78"/>
    </row>
    <row r="122" spans="1:11" s="92" customFormat="1" x14ac:dyDescent="0.2">
      <c r="A122" s="80"/>
      <c r="B122" s="22"/>
      <c r="C122" s="22"/>
      <c r="D122" s="75"/>
      <c r="E122" s="24"/>
      <c r="F122" s="185"/>
      <c r="G122" s="78"/>
      <c r="H122" s="69"/>
      <c r="I122" s="24"/>
      <c r="J122" s="78"/>
      <c r="K122" s="78"/>
    </row>
    <row r="123" spans="1:11" s="92" customFormat="1" x14ac:dyDescent="0.2">
      <c r="A123" s="80"/>
      <c r="B123" s="22"/>
      <c r="C123" s="22"/>
      <c r="D123" s="75"/>
      <c r="E123" s="24"/>
      <c r="F123" s="185"/>
      <c r="G123" s="78"/>
      <c r="H123" s="69"/>
      <c r="I123" s="24"/>
      <c r="J123" s="78"/>
      <c r="K123" s="78"/>
    </row>
    <row r="124" spans="1:11" s="92" customFormat="1" x14ac:dyDescent="0.2">
      <c r="A124" s="80"/>
      <c r="B124" s="22"/>
      <c r="C124" s="22"/>
      <c r="D124" s="75"/>
      <c r="E124" s="24"/>
      <c r="F124" s="185"/>
      <c r="G124" s="78"/>
      <c r="H124" s="69"/>
      <c r="I124" s="24"/>
      <c r="J124" s="78"/>
      <c r="K124" s="78"/>
    </row>
    <row r="125" spans="1:11" s="92" customFormat="1" x14ac:dyDescent="0.2">
      <c r="A125" s="80"/>
      <c r="B125" s="22"/>
      <c r="C125" s="22"/>
      <c r="D125" s="75"/>
      <c r="E125" s="24"/>
      <c r="F125" s="185"/>
      <c r="G125" s="78"/>
      <c r="H125" s="69"/>
      <c r="I125" s="24"/>
      <c r="J125" s="78"/>
      <c r="K125" s="78"/>
    </row>
    <row r="126" spans="1:11" x14ac:dyDescent="0.2">
      <c r="A126" s="80"/>
      <c r="B126" s="22"/>
      <c r="C126" s="22"/>
      <c r="D126" s="75"/>
      <c r="E126" s="24"/>
      <c r="F126" s="185"/>
      <c r="G126" s="78"/>
      <c r="H126" s="69"/>
      <c r="I126" s="24"/>
      <c r="J126" s="78"/>
      <c r="K126" s="78"/>
    </row>
    <row r="127" spans="1:11" x14ac:dyDescent="0.2">
      <c r="A127" s="80"/>
      <c r="B127" s="22"/>
      <c r="C127" s="22"/>
      <c r="D127" s="75"/>
      <c r="E127" s="93"/>
      <c r="F127" s="185"/>
      <c r="G127" s="78"/>
      <c r="H127" s="69"/>
      <c r="I127" s="24"/>
      <c r="J127" s="78"/>
      <c r="K127" s="78"/>
    </row>
    <row r="128" spans="1:11" x14ac:dyDescent="0.2">
      <c r="A128" s="80"/>
      <c r="B128" s="22"/>
      <c r="C128" s="22"/>
      <c r="D128" s="75"/>
      <c r="E128" s="93"/>
      <c r="F128" s="185"/>
      <c r="G128" s="78"/>
      <c r="H128" s="69"/>
      <c r="I128" s="24"/>
      <c r="J128" s="78"/>
      <c r="K128" s="78"/>
    </row>
    <row r="129" spans="1:11" x14ac:dyDescent="0.2">
      <c r="A129" s="80"/>
      <c r="B129" s="22"/>
      <c r="C129" s="22"/>
      <c r="D129" s="75"/>
      <c r="E129" s="93"/>
      <c r="F129" s="185"/>
      <c r="G129" s="78"/>
      <c r="H129" s="69"/>
      <c r="I129" s="24"/>
      <c r="J129" s="78"/>
      <c r="K129" s="78"/>
    </row>
    <row r="130" spans="1:11" x14ac:dyDescent="0.2">
      <c r="A130" s="80"/>
      <c r="B130" s="22"/>
      <c r="C130" s="22"/>
      <c r="D130" s="75"/>
      <c r="E130" s="24"/>
      <c r="F130" s="185"/>
      <c r="G130" s="78"/>
      <c r="H130" s="69"/>
      <c r="I130" s="24"/>
      <c r="J130" s="78"/>
      <c r="K130" s="78"/>
    </row>
    <row r="131" spans="1:11" x14ac:dyDescent="0.2">
      <c r="A131" s="80"/>
      <c r="B131" s="22"/>
      <c r="C131" s="22"/>
      <c r="D131" s="75"/>
      <c r="E131" s="93"/>
      <c r="F131" s="185"/>
      <c r="G131" s="78"/>
      <c r="H131" s="69"/>
      <c r="I131" s="24"/>
      <c r="J131" s="78"/>
      <c r="K131" s="78"/>
    </row>
    <row r="132" spans="1:11" x14ac:dyDescent="0.2">
      <c r="A132" s="80"/>
      <c r="B132" s="22"/>
      <c r="C132" s="22"/>
      <c r="D132" s="75"/>
      <c r="E132" s="24"/>
      <c r="F132" s="185"/>
      <c r="G132" s="78"/>
      <c r="H132" s="69"/>
      <c r="I132" s="24"/>
      <c r="J132" s="78"/>
      <c r="K132" s="78"/>
    </row>
    <row r="133" spans="1:11" x14ac:dyDescent="0.2">
      <c r="A133" s="80"/>
      <c r="B133" s="22"/>
      <c r="C133" s="22"/>
      <c r="D133" s="94"/>
      <c r="E133" s="24"/>
      <c r="F133" s="188"/>
      <c r="G133" s="95"/>
      <c r="H133" s="69"/>
      <c r="I133" s="24"/>
      <c r="J133" s="78"/>
      <c r="K133" s="78"/>
    </row>
    <row r="134" spans="1:11" x14ac:dyDescent="0.2">
      <c r="A134" s="96"/>
      <c r="B134" s="22"/>
      <c r="C134" s="22"/>
      <c r="D134" s="94"/>
      <c r="E134" s="24"/>
      <c r="F134" s="188"/>
      <c r="G134" s="95"/>
      <c r="H134" s="69"/>
      <c r="I134" s="24"/>
      <c r="J134" s="78"/>
      <c r="K134" s="78"/>
    </row>
    <row r="135" spans="1:11" x14ac:dyDescent="0.2">
      <c r="A135" s="96"/>
      <c r="B135" s="22"/>
      <c r="C135" s="22"/>
      <c r="D135" s="94"/>
      <c r="E135" s="24"/>
      <c r="F135" s="188"/>
      <c r="G135" s="95"/>
      <c r="H135" s="69"/>
      <c r="I135" s="77"/>
      <c r="J135" s="78"/>
      <c r="K135" s="78"/>
    </row>
    <row r="136" spans="1:11" x14ac:dyDescent="0.2">
      <c r="A136" s="96"/>
      <c r="B136" s="22"/>
      <c r="C136" s="22"/>
      <c r="D136" s="94"/>
      <c r="E136" s="24"/>
      <c r="F136" s="188"/>
      <c r="G136" s="95"/>
      <c r="H136" s="69"/>
      <c r="I136" s="24"/>
      <c r="J136" s="78"/>
      <c r="K136" s="78"/>
    </row>
    <row r="137" spans="1:11" x14ac:dyDescent="0.2">
      <c r="A137" s="96"/>
      <c r="B137" s="22"/>
      <c r="C137" s="22"/>
      <c r="D137" s="94"/>
      <c r="E137" s="24"/>
      <c r="F137" s="188"/>
      <c r="G137" s="95"/>
      <c r="H137" s="69"/>
      <c r="I137" s="77"/>
      <c r="J137" s="78"/>
      <c r="K137" s="78"/>
    </row>
    <row r="138" spans="1:11" x14ac:dyDescent="0.2">
      <c r="A138" s="96"/>
      <c r="B138" s="22"/>
      <c r="C138" s="22"/>
      <c r="D138" s="94"/>
      <c r="E138" s="24"/>
      <c r="F138" s="188"/>
      <c r="G138" s="95"/>
      <c r="H138" s="69"/>
      <c r="I138" s="24"/>
      <c r="J138" s="78"/>
      <c r="K138" s="78"/>
    </row>
    <row r="139" spans="1:11" x14ac:dyDescent="0.2">
      <c r="A139" s="96"/>
      <c r="B139" s="22"/>
      <c r="C139" s="22"/>
      <c r="D139" s="94"/>
      <c r="E139" s="24"/>
      <c r="F139" s="188"/>
      <c r="G139" s="95"/>
      <c r="H139" s="69"/>
      <c r="I139" s="24"/>
      <c r="J139" s="78"/>
      <c r="K139" s="78"/>
    </row>
    <row r="140" spans="1:11" ht="3.95" customHeight="1" x14ac:dyDescent="0.2">
      <c r="A140" s="68"/>
      <c r="B140" s="22"/>
      <c r="C140" s="22"/>
      <c r="D140" s="75"/>
      <c r="E140" s="77"/>
      <c r="F140" s="183"/>
      <c r="G140" s="78"/>
      <c r="H140" s="75"/>
      <c r="I140" s="77"/>
      <c r="J140" s="74"/>
      <c r="K140" s="78"/>
    </row>
    <row r="141" spans="1:11" x14ac:dyDescent="0.2">
      <c r="A141" s="80"/>
      <c r="B141" s="22"/>
      <c r="C141" s="22"/>
      <c r="D141" s="75"/>
      <c r="E141" s="24"/>
      <c r="F141" s="185"/>
      <c r="G141" s="78"/>
      <c r="H141" s="69"/>
      <c r="I141" s="24"/>
      <c r="J141" s="78"/>
      <c r="K141" s="78"/>
    </row>
    <row r="142" spans="1:11" x14ac:dyDescent="0.2">
      <c r="A142" s="80"/>
      <c r="B142" s="22"/>
      <c r="C142" s="22"/>
      <c r="D142" s="75"/>
      <c r="E142" s="24"/>
      <c r="F142" s="185"/>
      <c r="G142" s="78"/>
      <c r="H142" s="69"/>
      <c r="I142" s="77"/>
      <c r="J142" s="78"/>
      <c r="K142" s="78"/>
    </row>
    <row r="143" spans="1:11" x14ac:dyDescent="0.2">
      <c r="A143" s="97"/>
      <c r="B143" s="34"/>
      <c r="C143" s="34"/>
      <c r="D143" s="98"/>
      <c r="E143" s="99"/>
      <c r="F143" s="189"/>
      <c r="G143" s="102"/>
      <c r="H143" s="100"/>
      <c r="I143" s="101"/>
      <c r="J143" s="102"/>
      <c r="K143" s="102"/>
    </row>
    <row r="144" spans="1:11" s="103" customFormat="1" ht="3.95" customHeight="1" x14ac:dyDescent="0.2">
      <c r="A144" s="104"/>
      <c r="B144" s="105"/>
      <c r="C144" s="105"/>
      <c r="D144" s="106"/>
      <c r="E144" s="106"/>
      <c r="F144" s="190"/>
      <c r="G144" s="107"/>
      <c r="H144" s="106"/>
      <c r="I144" s="106"/>
      <c r="J144" s="107"/>
      <c r="K144" s="107"/>
    </row>
    <row r="145" spans="1:11" ht="15.95" customHeight="1" x14ac:dyDescent="0.2">
      <c r="A145" s="90"/>
      <c r="B145" s="22"/>
      <c r="C145" s="22"/>
      <c r="D145" s="75"/>
      <c r="E145" s="77"/>
      <c r="F145" s="185"/>
      <c r="G145" s="78"/>
      <c r="H145" s="75"/>
      <c r="I145" s="77"/>
      <c r="J145" s="78"/>
      <c r="K145" s="78"/>
    </row>
    <row r="146" spans="1:11" s="92" customFormat="1" x14ac:dyDescent="0.2">
      <c r="A146" s="80"/>
      <c r="B146" s="22"/>
      <c r="C146" s="22"/>
      <c r="D146" s="75"/>
      <c r="E146" s="93"/>
      <c r="F146" s="185"/>
      <c r="G146" s="78"/>
      <c r="H146" s="69"/>
      <c r="I146" s="24"/>
      <c r="J146" s="78"/>
      <c r="K146" s="78"/>
    </row>
    <row r="147" spans="1:11" s="92" customFormat="1" ht="12.75" customHeight="1" x14ac:dyDescent="0.2">
      <c r="A147" s="68"/>
      <c r="B147" s="22"/>
      <c r="C147" s="22"/>
      <c r="D147" s="75"/>
      <c r="E147" s="24"/>
      <c r="F147" s="185"/>
      <c r="G147" s="78"/>
      <c r="H147" s="69"/>
      <c r="I147" s="24"/>
      <c r="J147" s="78"/>
      <c r="K147" s="78"/>
    </row>
    <row r="148" spans="1:11" s="92" customFormat="1" x14ac:dyDescent="0.2">
      <c r="A148" s="80"/>
      <c r="B148" s="22"/>
      <c r="C148" s="22"/>
      <c r="D148" s="75"/>
      <c r="E148" s="24"/>
      <c r="F148" s="185"/>
      <c r="G148" s="78"/>
      <c r="H148" s="69"/>
      <c r="I148" s="24"/>
      <c r="J148" s="78"/>
      <c r="K148" s="78"/>
    </row>
    <row r="149" spans="1:11" s="92" customFormat="1" x14ac:dyDescent="0.2">
      <c r="A149" s="80"/>
      <c r="B149" s="22"/>
      <c r="C149" s="22"/>
      <c r="D149" s="75"/>
      <c r="E149" s="24"/>
      <c r="F149" s="185"/>
      <c r="G149" s="78"/>
      <c r="H149" s="69"/>
      <c r="I149" s="24"/>
      <c r="J149" s="78"/>
      <c r="K149" s="78"/>
    </row>
    <row r="150" spans="1:11" s="92" customFormat="1" x14ac:dyDescent="0.2">
      <c r="A150" s="80"/>
      <c r="B150" s="22"/>
      <c r="C150" s="22"/>
      <c r="D150" s="75"/>
      <c r="E150" s="24"/>
      <c r="F150" s="185"/>
      <c r="G150" s="78"/>
      <c r="H150" s="69"/>
      <c r="I150" s="24"/>
      <c r="J150" s="78"/>
      <c r="K150" s="78"/>
    </row>
    <row r="151" spans="1:11" s="92" customFormat="1" ht="22.5" customHeight="1" x14ac:dyDescent="0.2">
      <c r="A151" s="68"/>
      <c r="B151" s="22"/>
      <c r="C151" s="22"/>
      <c r="D151" s="75"/>
      <c r="E151" s="24"/>
      <c r="F151" s="185"/>
      <c r="G151" s="78"/>
      <c r="H151" s="69"/>
      <c r="I151" s="24"/>
      <c r="J151" s="78"/>
      <c r="K151" s="78"/>
    </row>
    <row r="152" spans="1:11" s="92" customFormat="1" x14ac:dyDescent="0.2">
      <c r="A152" s="80"/>
      <c r="B152" s="22"/>
      <c r="C152" s="22"/>
      <c r="D152" s="75"/>
      <c r="E152" s="24"/>
      <c r="F152" s="185"/>
      <c r="G152" s="78"/>
      <c r="H152" s="69"/>
      <c r="I152" s="24"/>
      <c r="J152" s="78"/>
      <c r="K152" s="78"/>
    </row>
    <row r="153" spans="1:11" x14ac:dyDescent="0.2">
      <c r="A153" s="80"/>
      <c r="B153" s="22"/>
      <c r="C153" s="22"/>
      <c r="D153" s="75"/>
      <c r="E153" s="24"/>
      <c r="F153" s="185"/>
      <c r="G153" s="78"/>
      <c r="H153" s="69"/>
      <c r="I153" s="24"/>
      <c r="J153" s="78"/>
      <c r="K153" s="78"/>
    </row>
    <row r="154" spans="1:11" x14ac:dyDescent="0.2">
      <c r="A154" s="80"/>
      <c r="B154" s="22"/>
      <c r="C154" s="22"/>
      <c r="D154" s="75"/>
      <c r="E154" s="93"/>
      <c r="F154" s="185"/>
      <c r="G154" s="78"/>
      <c r="H154" s="69"/>
      <c r="I154" s="24"/>
      <c r="J154" s="78"/>
      <c r="K154" s="78"/>
    </row>
    <row r="155" spans="1:11" x14ac:dyDescent="0.2">
      <c r="A155" s="80"/>
      <c r="B155" s="22"/>
      <c r="C155" s="22"/>
      <c r="D155" s="75"/>
      <c r="E155" s="93"/>
      <c r="F155" s="185"/>
      <c r="G155" s="78"/>
      <c r="H155" s="69"/>
      <c r="I155" s="24"/>
      <c r="J155" s="78"/>
      <c r="K155" s="78"/>
    </row>
    <row r="156" spans="1:11" x14ac:dyDescent="0.2">
      <c r="A156" s="80"/>
      <c r="B156" s="22"/>
      <c r="C156" s="22"/>
      <c r="D156" s="94"/>
      <c r="E156" s="24"/>
      <c r="F156" s="188"/>
      <c r="G156" s="95"/>
      <c r="H156" s="69"/>
      <c r="I156" s="24"/>
      <c r="J156" s="78"/>
      <c r="K156" s="78"/>
    </row>
    <row r="157" spans="1:11" x14ac:dyDescent="0.2">
      <c r="A157" s="80"/>
      <c r="B157" s="22"/>
      <c r="C157" s="22"/>
      <c r="D157" s="94"/>
      <c r="E157" s="24"/>
      <c r="F157" s="188"/>
      <c r="G157" s="95"/>
      <c r="H157" s="69"/>
      <c r="I157" s="24"/>
      <c r="J157" s="78"/>
      <c r="K157" s="78"/>
    </row>
    <row r="158" spans="1:11" ht="3.95" customHeight="1" x14ac:dyDescent="0.2">
      <c r="A158" s="80"/>
      <c r="B158" s="22"/>
      <c r="C158" s="22"/>
      <c r="D158" s="94"/>
      <c r="E158" s="24"/>
      <c r="F158" s="188"/>
      <c r="G158" s="95"/>
      <c r="H158" s="69"/>
      <c r="I158" s="24"/>
      <c r="J158" s="78"/>
      <c r="K158" s="78"/>
    </row>
    <row r="159" spans="1:11" x14ac:dyDescent="0.2">
      <c r="A159" s="80"/>
      <c r="B159" s="22"/>
      <c r="C159" s="22"/>
      <c r="D159" s="75"/>
      <c r="E159" s="24"/>
      <c r="F159" s="185"/>
      <c r="G159" s="78"/>
      <c r="H159" s="69"/>
      <c r="I159" s="77"/>
      <c r="J159" s="78"/>
      <c r="K159" s="78"/>
    </row>
    <row r="160" spans="1:11" x14ac:dyDescent="0.2">
      <c r="A160" s="80"/>
      <c r="B160" s="22"/>
      <c r="C160" s="22"/>
      <c r="D160" s="75"/>
      <c r="E160" s="24"/>
      <c r="F160" s="185"/>
      <c r="G160" s="78"/>
      <c r="H160" s="69"/>
      <c r="I160" s="77"/>
      <c r="J160" s="78"/>
      <c r="K160" s="78"/>
    </row>
    <row r="161" spans="1:11" s="108" customFormat="1" ht="3.95" customHeight="1" x14ac:dyDescent="0.2">
      <c r="A161" s="109"/>
      <c r="B161" s="84"/>
      <c r="C161" s="84"/>
      <c r="D161" s="87"/>
      <c r="E161" s="87"/>
      <c r="F161" s="186"/>
      <c r="G161" s="83"/>
      <c r="H161" s="87"/>
      <c r="I161" s="87"/>
      <c r="J161" s="83"/>
      <c r="K161" s="83"/>
    </row>
    <row r="162" spans="1:11" x14ac:dyDescent="0.2">
      <c r="A162" s="110"/>
      <c r="B162" s="111"/>
      <c r="C162" s="22"/>
      <c r="D162" s="75"/>
      <c r="E162" s="77"/>
      <c r="F162" s="185"/>
      <c r="G162" s="78"/>
      <c r="H162" s="75"/>
      <c r="I162" s="77"/>
      <c r="J162" s="78"/>
      <c r="K162" s="78"/>
    </row>
    <row r="163" spans="1:11" x14ac:dyDescent="0.2">
      <c r="A163" s="80"/>
      <c r="B163" s="22"/>
      <c r="C163" s="22"/>
      <c r="D163" s="75"/>
      <c r="E163" s="24"/>
      <c r="F163" s="185"/>
      <c r="G163" s="78"/>
      <c r="H163" s="75"/>
      <c r="I163" s="24"/>
      <c r="J163" s="78"/>
      <c r="K163" s="78"/>
    </row>
    <row r="164" spans="1:11" x14ac:dyDescent="0.2">
      <c r="A164" s="80"/>
      <c r="B164" s="22"/>
      <c r="C164" s="22"/>
      <c r="D164" s="75"/>
      <c r="E164" s="112"/>
      <c r="F164" s="185"/>
      <c r="G164" s="73"/>
      <c r="H164" s="75"/>
      <c r="I164" s="112"/>
      <c r="J164" s="78"/>
      <c r="K164" s="73"/>
    </row>
    <row r="165" spans="1:11" x14ac:dyDescent="0.2">
      <c r="A165" s="80"/>
      <c r="B165" s="22"/>
      <c r="C165" s="22"/>
      <c r="D165" s="75"/>
      <c r="E165" s="77"/>
      <c r="F165" s="185"/>
      <c r="G165" s="78"/>
      <c r="H165" s="75"/>
      <c r="I165" s="77"/>
      <c r="J165" s="78"/>
      <c r="K165" s="78"/>
    </row>
    <row r="166" spans="1:11" x14ac:dyDescent="0.2">
      <c r="A166" s="110"/>
      <c r="B166" s="19"/>
      <c r="C166" s="22"/>
      <c r="D166" s="75"/>
      <c r="E166" s="77"/>
      <c r="F166" s="185"/>
      <c r="G166" s="78"/>
      <c r="H166" s="75"/>
      <c r="I166" s="77"/>
      <c r="J166" s="78"/>
      <c r="K166" s="78"/>
    </row>
    <row r="167" spans="1:11" x14ac:dyDescent="0.2">
      <c r="A167" s="110"/>
      <c r="B167" s="19"/>
      <c r="C167" s="22"/>
      <c r="D167" s="75"/>
      <c r="E167" s="77"/>
      <c r="F167" s="185"/>
      <c r="G167" s="78"/>
      <c r="H167" s="75"/>
      <c r="I167" s="77"/>
      <c r="J167" s="78"/>
      <c r="K167" s="78"/>
    </row>
    <row r="168" spans="1:11" x14ac:dyDescent="0.2">
      <c r="A168" s="110"/>
      <c r="B168" s="19"/>
      <c r="C168" s="22"/>
      <c r="D168" s="75"/>
      <c r="E168" s="77"/>
      <c r="F168" s="185"/>
      <c r="G168" s="78"/>
      <c r="H168" s="75"/>
      <c r="I168" s="77"/>
      <c r="J168" s="78"/>
      <c r="K168" s="78"/>
    </row>
    <row r="169" spans="1:11" x14ac:dyDescent="0.2">
      <c r="A169" s="110"/>
      <c r="B169" s="19"/>
      <c r="C169" s="22"/>
      <c r="D169" s="75"/>
      <c r="E169" s="77"/>
      <c r="F169" s="185"/>
      <c r="G169" s="78"/>
      <c r="H169" s="75"/>
      <c r="I169" s="77"/>
      <c r="J169" s="78"/>
      <c r="K169" s="78"/>
    </row>
    <row r="170" spans="1:11" x14ac:dyDescent="0.2">
      <c r="A170" s="113"/>
      <c r="B170" s="114"/>
      <c r="C170" s="34"/>
      <c r="D170" s="98"/>
      <c r="E170" s="101"/>
      <c r="F170" s="189"/>
      <c r="G170" s="102"/>
      <c r="H170" s="98"/>
      <c r="I170" s="101"/>
      <c r="J170" s="102"/>
      <c r="K170" s="102"/>
    </row>
    <row r="171" spans="1:11" x14ac:dyDescent="0.2">
      <c r="A171" s="115"/>
      <c r="B171" s="116"/>
      <c r="C171" s="116"/>
      <c r="D171" s="117"/>
      <c r="E171" s="118"/>
      <c r="F171" s="191"/>
      <c r="G171" s="119"/>
      <c r="H171" s="117"/>
      <c r="I171" s="118"/>
      <c r="J171" s="119"/>
      <c r="K171" s="119"/>
    </row>
    <row r="172" spans="1:11" x14ac:dyDescent="0.2">
      <c r="A172" s="115"/>
      <c r="B172" s="116"/>
      <c r="C172" s="116"/>
      <c r="D172" s="117"/>
      <c r="E172" s="118"/>
      <c r="F172" s="191"/>
      <c r="G172" s="119"/>
      <c r="H172" s="117"/>
      <c r="I172" s="118"/>
      <c r="J172" s="119"/>
      <c r="K172" s="119"/>
    </row>
    <row r="173" spans="1:11" x14ac:dyDescent="0.2">
      <c r="A173" s="115"/>
      <c r="B173" s="116"/>
      <c r="C173" s="116"/>
      <c r="D173" s="117"/>
      <c r="E173" s="118"/>
      <c r="F173" s="191"/>
      <c r="G173" s="119"/>
      <c r="H173" s="117"/>
      <c r="I173" s="118"/>
      <c r="J173" s="119"/>
      <c r="K173" s="119"/>
    </row>
    <row r="174" spans="1:11" x14ac:dyDescent="0.2">
      <c r="A174" s="115"/>
      <c r="B174" s="116"/>
      <c r="C174" s="116"/>
      <c r="D174" s="117"/>
      <c r="E174" s="118"/>
      <c r="F174" s="191"/>
      <c r="G174" s="119"/>
      <c r="H174" s="117"/>
      <c r="I174" s="118"/>
      <c r="J174" s="119"/>
      <c r="K174" s="119"/>
    </row>
    <row r="175" spans="1:11" x14ac:dyDescent="0.2">
      <c r="A175" s="115"/>
      <c r="B175" s="116"/>
      <c r="C175" s="116"/>
      <c r="D175" s="117"/>
      <c r="E175" s="118"/>
      <c r="F175" s="191"/>
      <c r="G175" s="119"/>
      <c r="H175" s="117"/>
      <c r="I175" s="118"/>
      <c r="J175" s="119"/>
      <c r="K175" s="119"/>
    </row>
    <row r="176" spans="1:11" x14ac:dyDescent="0.2">
      <c r="A176" s="115"/>
      <c r="B176" s="116"/>
      <c r="C176" s="116"/>
      <c r="D176" s="117"/>
      <c r="E176" s="118"/>
      <c r="F176" s="191"/>
      <c r="G176" s="119"/>
      <c r="H176" s="117"/>
      <c r="I176" s="118"/>
      <c r="J176" s="119"/>
      <c r="K176" s="119"/>
    </row>
    <row r="177" spans="1:11" x14ac:dyDescent="0.2">
      <c r="A177" s="115"/>
      <c r="B177" s="116"/>
      <c r="C177" s="116"/>
      <c r="D177" s="117"/>
      <c r="E177" s="118"/>
      <c r="F177" s="191"/>
      <c r="G177" s="119"/>
      <c r="H177" s="117"/>
      <c r="I177" s="118"/>
      <c r="J177" s="119"/>
      <c r="K177" s="119"/>
    </row>
    <row r="178" spans="1:11" x14ac:dyDescent="0.2">
      <c r="A178" s="115"/>
      <c r="B178" s="116"/>
      <c r="C178" s="116"/>
      <c r="D178" s="117"/>
      <c r="E178" s="118"/>
      <c r="F178" s="191"/>
      <c r="G178" s="119"/>
      <c r="H178" s="117"/>
      <c r="I178" s="118"/>
      <c r="J178" s="119"/>
      <c r="K178" s="119"/>
    </row>
    <row r="179" spans="1:11" x14ac:dyDescent="0.2">
      <c r="A179" s="115"/>
      <c r="B179" s="116"/>
      <c r="C179" s="116"/>
      <c r="D179" s="117"/>
      <c r="E179" s="118"/>
      <c r="F179" s="191"/>
      <c r="G179" s="119"/>
      <c r="H179" s="117"/>
      <c r="I179" s="118"/>
      <c r="J179" s="119"/>
      <c r="K179" s="119"/>
    </row>
    <row r="180" spans="1:11" x14ac:dyDescent="0.2">
      <c r="A180" s="115"/>
      <c r="B180" s="116"/>
      <c r="C180" s="116"/>
      <c r="D180" s="117"/>
      <c r="E180" s="118"/>
      <c r="F180" s="191"/>
      <c r="G180" s="119"/>
      <c r="H180" s="117"/>
      <c r="I180" s="118"/>
      <c r="J180" s="119"/>
      <c r="K180" s="119"/>
    </row>
    <row r="181" spans="1:11" x14ac:dyDescent="0.2">
      <c r="A181" s="115"/>
      <c r="B181" s="116"/>
      <c r="C181" s="116"/>
      <c r="D181" s="117"/>
      <c r="E181" s="118"/>
      <c r="F181" s="191"/>
      <c r="G181" s="119"/>
      <c r="H181" s="117"/>
      <c r="I181" s="118"/>
      <c r="J181" s="119"/>
      <c r="K181" s="119"/>
    </row>
    <row r="182" spans="1:11" x14ac:dyDescent="0.2">
      <c r="A182" s="115"/>
      <c r="B182" s="116"/>
      <c r="C182" s="116"/>
      <c r="D182" s="117"/>
      <c r="E182" s="118"/>
      <c r="F182" s="191"/>
      <c r="G182" s="119"/>
      <c r="H182" s="117"/>
      <c r="I182" s="118"/>
      <c r="J182" s="119"/>
      <c r="K182" s="119"/>
    </row>
    <row r="183" spans="1:11" x14ac:dyDescent="0.2">
      <c r="A183" s="115"/>
      <c r="B183" s="116"/>
      <c r="C183" s="116"/>
      <c r="D183" s="117"/>
      <c r="E183" s="118"/>
      <c r="F183" s="191"/>
      <c r="G183" s="119"/>
      <c r="H183" s="117"/>
      <c r="I183" s="118"/>
      <c r="J183" s="119"/>
      <c r="K183" s="120"/>
    </row>
    <row r="184" spans="1:11" x14ac:dyDescent="0.2">
      <c r="A184" s="115"/>
      <c r="B184" s="116"/>
      <c r="C184" s="116"/>
      <c r="D184" s="117"/>
      <c r="E184" s="118"/>
      <c r="F184" s="191"/>
      <c r="G184" s="119"/>
      <c r="H184" s="117"/>
      <c r="I184" s="118"/>
      <c r="J184" s="119"/>
      <c r="K184" s="120"/>
    </row>
    <row r="185" spans="1:11" x14ac:dyDescent="0.2">
      <c r="A185" s="115"/>
      <c r="B185" s="116"/>
      <c r="C185" s="116"/>
      <c r="D185" s="117"/>
      <c r="E185" s="118"/>
      <c r="F185" s="191"/>
      <c r="G185" s="119"/>
      <c r="H185" s="117"/>
      <c r="I185" s="118"/>
      <c r="J185" s="119"/>
      <c r="K185" s="120"/>
    </row>
    <row r="186" spans="1:11" x14ac:dyDescent="0.2">
      <c r="A186" s="115"/>
      <c r="B186" s="116"/>
      <c r="C186" s="116"/>
      <c r="D186" s="117"/>
      <c r="E186" s="118"/>
      <c r="F186" s="191"/>
      <c r="G186" s="119"/>
      <c r="H186" s="117"/>
      <c r="I186" s="118"/>
      <c r="J186" s="119"/>
      <c r="K186" s="120"/>
    </row>
    <row r="187" spans="1:11" x14ac:dyDescent="0.2">
      <c r="A187" s="115"/>
      <c r="B187" s="116"/>
      <c r="C187" s="116"/>
      <c r="D187" s="117"/>
      <c r="E187" s="118"/>
      <c r="F187" s="191"/>
      <c r="G187" s="119"/>
      <c r="H187" s="117"/>
      <c r="I187" s="118"/>
      <c r="J187" s="119"/>
      <c r="K187" s="120"/>
    </row>
    <row r="188" spans="1:11" x14ac:dyDescent="0.2">
      <c r="A188" s="115"/>
      <c r="B188" s="116"/>
      <c r="C188" s="116"/>
      <c r="D188" s="117"/>
      <c r="E188" s="118"/>
      <c r="F188" s="191"/>
      <c r="G188" s="119"/>
      <c r="H188" s="117"/>
      <c r="I188" s="118"/>
      <c r="J188" s="119"/>
      <c r="K188" s="120"/>
    </row>
    <row r="189" spans="1:11" x14ac:dyDescent="0.2">
      <c r="A189" s="115"/>
      <c r="B189" s="116"/>
      <c r="C189" s="116"/>
      <c r="D189" s="117"/>
      <c r="E189" s="118"/>
      <c r="F189" s="191"/>
      <c r="G189" s="119"/>
      <c r="H189" s="117"/>
      <c r="I189" s="118"/>
      <c r="J189" s="119"/>
      <c r="K189" s="120"/>
    </row>
    <row r="190" spans="1:11" x14ac:dyDescent="0.2">
      <c r="A190" s="115"/>
      <c r="B190" s="116"/>
      <c r="C190" s="116"/>
      <c r="D190" s="117"/>
      <c r="E190" s="118"/>
      <c r="F190" s="191"/>
      <c r="G190" s="119"/>
      <c r="H190" s="117"/>
      <c r="I190" s="118"/>
      <c r="J190" s="119"/>
      <c r="K190" s="120"/>
    </row>
    <row r="191" spans="1:11" x14ac:dyDescent="0.2">
      <c r="A191" s="115"/>
      <c r="B191" s="116"/>
      <c r="C191" s="116"/>
      <c r="D191" s="117"/>
      <c r="E191" s="118"/>
      <c r="F191" s="191"/>
      <c r="G191" s="119"/>
      <c r="H191" s="117"/>
      <c r="I191" s="118"/>
      <c r="J191" s="119"/>
      <c r="K191" s="120"/>
    </row>
    <row r="192" spans="1:11" x14ac:dyDescent="0.2">
      <c r="A192" s="115"/>
      <c r="B192" s="116"/>
      <c r="C192" s="116"/>
      <c r="D192" s="117"/>
      <c r="E192" s="118"/>
      <c r="F192" s="191"/>
      <c r="G192" s="119"/>
      <c r="H192" s="117"/>
      <c r="I192" s="118"/>
      <c r="J192" s="119"/>
      <c r="K192" s="120"/>
    </row>
    <row r="193" spans="1:11" x14ac:dyDescent="0.2">
      <c r="A193" s="115"/>
      <c r="B193" s="116"/>
      <c r="C193" s="116"/>
      <c r="D193" s="117"/>
      <c r="E193" s="118"/>
      <c r="F193" s="191"/>
      <c r="G193" s="119"/>
      <c r="H193" s="117"/>
      <c r="I193" s="118"/>
      <c r="J193" s="119"/>
      <c r="K193" s="120"/>
    </row>
    <row r="194" spans="1:11" x14ac:dyDescent="0.2">
      <c r="A194" s="115"/>
      <c r="B194" s="116"/>
      <c r="C194" s="116"/>
      <c r="D194" s="117"/>
      <c r="E194" s="118"/>
      <c r="F194" s="191"/>
      <c r="G194" s="119"/>
      <c r="H194" s="117"/>
      <c r="I194" s="118"/>
      <c r="J194" s="119"/>
      <c r="K194" s="120"/>
    </row>
    <row r="195" spans="1:11" x14ac:dyDescent="0.2">
      <c r="A195" s="115"/>
      <c r="B195" s="116"/>
      <c r="C195" s="116"/>
      <c r="D195" s="117"/>
      <c r="E195" s="118"/>
      <c r="F195" s="191"/>
      <c r="G195" s="119"/>
      <c r="H195" s="117"/>
      <c r="I195" s="118"/>
      <c r="J195" s="119"/>
      <c r="K195" s="120"/>
    </row>
    <row r="196" spans="1:11" x14ac:dyDescent="0.2">
      <c r="A196" s="115"/>
      <c r="B196" s="116"/>
      <c r="C196" s="116"/>
      <c r="D196" s="117"/>
      <c r="E196" s="118"/>
      <c r="F196" s="191"/>
      <c r="G196" s="119"/>
      <c r="H196" s="117"/>
      <c r="I196" s="118"/>
      <c r="J196" s="119"/>
      <c r="K196" s="120"/>
    </row>
    <row r="197" spans="1:11" x14ac:dyDescent="0.2">
      <c r="A197" s="115"/>
      <c r="B197" s="116"/>
      <c r="C197" s="116"/>
      <c r="D197" s="117"/>
      <c r="E197" s="118"/>
      <c r="F197" s="191"/>
      <c r="G197" s="119"/>
      <c r="H197" s="117"/>
      <c r="I197" s="118"/>
      <c r="J197" s="119"/>
      <c r="K197" s="120"/>
    </row>
    <row r="198" spans="1:11" x14ac:dyDescent="0.2">
      <c r="A198" s="115"/>
      <c r="B198" s="116"/>
      <c r="C198" s="116"/>
      <c r="D198" s="117"/>
      <c r="E198" s="118"/>
      <c r="F198" s="191"/>
      <c r="G198" s="119"/>
      <c r="H198" s="117"/>
      <c r="I198" s="118"/>
      <c r="J198" s="119"/>
      <c r="K198" s="120"/>
    </row>
    <row r="199" spans="1:11" x14ac:dyDescent="0.2">
      <c r="A199" s="115"/>
      <c r="B199" s="116"/>
      <c r="C199" s="116"/>
      <c r="D199" s="117"/>
      <c r="E199" s="118"/>
      <c r="F199" s="191"/>
      <c r="G199" s="119"/>
      <c r="H199" s="117"/>
      <c r="I199" s="118"/>
      <c r="J199" s="119"/>
      <c r="K199" s="120"/>
    </row>
    <row r="200" spans="1:11" x14ac:dyDescent="0.2">
      <c r="A200" s="115"/>
      <c r="B200" s="116"/>
      <c r="C200" s="116"/>
      <c r="D200" s="117"/>
      <c r="E200" s="118"/>
      <c r="F200" s="191"/>
      <c r="G200" s="119"/>
      <c r="H200" s="117"/>
      <c r="I200" s="118"/>
      <c r="J200" s="119"/>
      <c r="K200" s="120"/>
    </row>
    <row r="201" spans="1:11" x14ac:dyDescent="0.2">
      <c r="A201" s="115"/>
      <c r="B201" s="116"/>
      <c r="C201" s="116"/>
      <c r="D201" s="117"/>
      <c r="E201" s="118"/>
      <c r="F201" s="191"/>
      <c r="G201" s="119"/>
      <c r="H201" s="117"/>
      <c r="I201" s="118"/>
      <c r="J201" s="119"/>
      <c r="K201" s="120"/>
    </row>
    <row r="202" spans="1:11" x14ac:dyDescent="0.2">
      <c r="A202" s="115"/>
      <c r="B202" s="116"/>
      <c r="C202" s="116"/>
      <c r="D202" s="117"/>
      <c r="E202" s="118"/>
      <c r="F202" s="191"/>
      <c r="G202" s="119"/>
      <c r="H202" s="117"/>
      <c r="I202" s="118"/>
      <c r="J202" s="119"/>
      <c r="K202" s="120"/>
    </row>
    <row r="203" spans="1:11" x14ac:dyDescent="0.2">
      <c r="A203" s="115"/>
      <c r="B203" s="116"/>
      <c r="C203" s="116"/>
      <c r="D203" s="117"/>
      <c r="E203" s="118"/>
      <c r="F203" s="191"/>
      <c r="G203" s="119"/>
      <c r="H203" s="117"/>
      <c r="I203" s="118"/>
      <c r="J203" s="119"/>
      <c r="K203" s="120"/>
    </row>
    <row r="204" spans="1:11" x14ac:dyDescent="0.2">
      <c r="A204" s="115"/>
      <c r="B204" s="116"/>
      <c r="C204" s="116"/>
      <c r="D204" s="117"/>
      <c r="E204" s="118"/>
      <c r="F204" s="191"/>
      <c r="G204" s="119"/>
      <c r="H204" s="117"/>
      <c r="I204" s="118"/>
      <c r="J204" s="119"/>
      <c r="K204" s="120"/>
    </row>
    <row r="205" spans="1:11" x14ac:dyDescent="0.2">
      <c r="A205" s="115"/>
      <c r="B205" s="116"/>
      <c r="C205" s="116"/>
      <c r="D205" s="117"/>
      <c r="E205" s="118"/>
      <c r="F205" s="191"/>
      <c r="G205" s="119"/>
      <c r="H205" s="117"/>
      <c r="I205" s="118"/>
      <c r="J205" s="119"/>
      <c r="K205" s="120"/>
    </row>
    <row r="206" spans="1:11" x14ac:dyDescent="0.2">
      <c r="A206" s="115"/>
      <c r="B206" s="116"/>
      <c r="C206" s="116"/>
      <c r="D206" s="117"/>
      <c r="E206" s="118"/>
      <c r="F206" s="191"/>
      <c r="G206" s="119"/>
      <c r="H206" s="117"/>
      <c r="I206" s="118"/>
      <c r="J206" s="119"/>
      <c r="K206" s="120"/>
    </row>
    <row r="207" spans="1:11" x14ac:dyDescent="0.2">
      <c r="A207" s="115"/>
      <c r="B207" s="116"/>
      <c r="C207" s="116"/>
      <c r="D207" s="117"/>
      <c r="E207" s="118"/>
      <c r="F207" s="191"/>
      <c r="G207" s="119"/>
      <c r="H207" s="117"/>
      <c r="I207" s="118"/>
      <c r="J207" s="119"/>
      <c r="K207" s="120"/>
    </row>
    <row r="208" spans="1:11" x14ac:dyDescent="0.2">
      <c r="A208" s="115"/>
      <c r="B208" s="116"/>
      <c r="C208" s="116"/>
      <c r="D208" s="117"/>
      <c r="E208" s="118"/>
      <c r="F208" s="191"/>
      <c r="G208" s="119"/>
      <c r="H208" s="117"/>
      <c r="I208" s="118"/>
      <c r="J208" s="119"/>
      <c r="K208" s="120"/>
    </row>
    <row r="209" spans="1:11" x14ac:dyDescent="0.2">
      <c r="A209" s="115"/>
      <c r="B209" s="116"/>
      <c r="C209" s="116"/>
      <c r="D209" s="117"/>
      <c r="E209" s="118"/>
      <c r="F209" s="191"/>
      <c r="G209" s="119"/>
      <c r="H209" s="117"/>
      <c r="I209" s="118"/>
      <c r="J209" s="119"/>
      <c r="K209" s="120"/>
    </row>
    <row r="210" spans="1:11" x14ac:dyDescent="0.2">
      <c r="A210" s="115"/>
      <c r="B210" s="116"/>
      <c r="C210" s="116"/>
      <c r="D210" s="117"/>
      <c r="E210" s="118"/>
      <c r="F210" s="191"/>
      <c r="G210" s="119"/>
      <c r="H210" s="117"/>
      <c r="I210" s="118"/>
      <c r="J210" s="119"/>
      <c r="K210" s="120"/>
    </row>
    <row r="211" spans="1:11" x14ac:dyDescent="0.2">
      <c r="A211" s="115"/>
      <c r="B211" s="116"/>
      <c r="C211" s="116"/>
      <c r="D211" s="117"/>
      <c r="E211" s="118"/>
      <c r="F211" s="191"/>
      <c r="G211" s="119"/>
      <c r="H211" s="117"/>
      <c r="I211" s="118"/>
      <c r="J211" s="119"/>
      <c r="K211" s="120"/>
    </row>
    <row r="212" spans="1:11" x14ac:dyDescent="0.2">
      <c r="A212" s="115"/>
      <c r="B212" s="116"/>
      <c r="C212" s="116"/>
      <c r="D212" s="117"/>
      <c r="E212" s="118"/>
      <c r="F212" s="191"/>
      <c r="G212" s="119"/>
      <c r="H212" s="117"/>
      <c r="I212" s="118"/>
      <c r="J212" s="119"/>
      <c r="K212" s="120"/>
    </row>
    <row r="213" spans="1:11" x14ac:dyDescent="0.2">
      <c r="A213" s="115"/>
      <c r="B213" s="116"/>
      <c r="C213" s="116"/>
      <c r="D213" s="117"/>
      <c r="E213" s="118"/>
      <c r="F213" s="191"/>
      <c r="G213" s="119"/>
      <c r="H213" s="117"/>
      <c r="I213" s="118"/>
      <c r="J213" s="119"/>
      <c r="K213" s="120"/>
    </row>
    <row r="214" spans="1:11" x14ac:dyDescent="0.2">
      <c r="A214" s="115"/>
      <c r="B214" s="116"/>
      <c r="C214" s="116"/>
      <c r="D214" s="117"/>
      <c r="E214" s="118"/>
      <c r="F214" s="191"/>
      <c r="G214" s="119"/>
      <c r="H214" s="117"/>
      <c r="I214" s="118"/>
      <c r="J214" s="119"/>
      <c r="K214" s="120"/>
    </row>
    <row r="215" spans="1:11" x14ac:dyDescent="0.2">
      <c r="A215" s="115"/>
      <c r="B215" s="116"/>
      <c r="C215" s="116"/>
      <c r="D215" s="117"/>
      <c r="E215" s="118"/>
      <c r="F215" s="191"/>
      <c r="G215" s="119"/>
      <c r="H215" s="117"/>
      <c r="I215" s="118"/>
      <c r="J215" s="119"/>
      <c r="K215" s="120"/>
    </row>
    <row r="216" spans="1:11" x14ac:dyDescent="0.2">
      <c r="A216" s="115"/>
      <c r="B216" s="116"/>
      <c r="C216" s="116"/>
      <c r="D216" s="117"/>
      <c r="E216" s="118"/>
      <c r="F216" s="191"/>
      <c r="G216" s="119"/>
      <c r="H216" s="117"/>
      <c r="I216" s="118"/>
      <c r="J216" s="119"/>
      <c r="K216" s="120"/>
    </row>
    <row r="217" spans="1:11" x14ac:dyDescent="0.2">
      <c r="A217" s="115"/>
      <c r="B217" s="116"/>
      <c r="C217" s="116"/>
      <c r="D217" s="117"/>
      <c r="E217" s="118"/>
      <c r="F217" s="191"/>
      <c r="G217" s="119"/>
      <c r="H217" s="117"/>
      <c r="I217" s="118"/>
      <c r="J217" s="119"/>
      <c r="K217" s="120"/>
    </row>
    <row r="218" spans="1:11" x14ac:dyDescent="0.2">
      <c r="A218" s="115"/>
      <c r="B218" s="116"/>
      <c r="C218" s="116"/>
      <c r="D218" s="117"/>
      <c r="E218" s="118"/>
      <c r="F218" s="191"/>
      <c r="G218" s="119"/>
      <c r="H218" s="117"/>
      <c r="I218" s="118"/>
      <c r="J218" s="119"/>
      <c r="K218" s="120"/>
    </row>
    <row r="219" spans="1:11" x14ac:dyDescent="0.2">
      <c r="A219" s="115"/>
      <c r="B219" s="116"/>
      <c r="C219" s="116"/>
      <c r="D219" s="117"/>
      <c r="E219" s="118"/>
      <c r="F219" s="191"/>
      <c r="G219" s="119"/>
      <c r="H219" s="117"/>
      <c r="I219" s="118"/>
      <c r="J219" s="119"/>
      <c r="K219" s="120"/>
    </row>
    <row r="220" spans="1:11" x14ac:dyDescent="0.2">
      <c r="A220" s="115"/>
      <c r="B220" s="116"/>
      <c r="C220" s="116"/>
      <c r="D220" s="117"/>
      <c r="E220" s="118"/>
      <c r="F220" s="191"/>
      <c r="G220" s="119"/>
      <c r="H220" s="117"/>
      <c r="I220" s="118"/>
      <c r="J220" s="119"/>
      <c r="K220" s="120"/>
    </row>
    <row r="221" spans="1:11" x14ac:dyDescent="0.2">
      <c r="A221" s="115"/>
      <c r="B221" s="116"/>
      <c r="C221" s="116"/>
      <c r="D221" s="117"/>
      <c r="E221" s="118"/>
      <c r="F221" s="191"/>
      <c r="G221" s="119"/>
      <c r="H221" s="117"/>
      <c r="I221" s="118"/>
      <c r="J221" s="119"/>
      <c r="K221" s="120"/>
    </row>
    <row r="222" spans="1:11" x14ac:dyDescent="0.2">
      <c r="A222" s="115"/>
      <c r="B222" s="116"/>
      <c r="C222" s="116"/>
      <c r="D222" s="117"/>
      <c r="E222" s="118"/>
      <c r="F222" s="191"/>
      <c r="G222" s="119"/>
      <c r="H222" s="117"/>
      <c r="I222" s="118"/>
      <c r="J222" s="119"/>
      <c r="K222" s="120"/>
    </row>
    <row r="223" spans="1:11" x14ac:dyDescent="0.2">
      <c r="A223" s="115"/>
      <c r="B223" s="116"/>
      <c r="C223" s="116"/>
      <c r="D223" s="117"/>
      <c r="E223" s="118"/>
      <c r="F223" s="191"/>
      <c r="G223" s="119"/>
      <c r="H223" s="117"/>
      <c r="I223" s="118"/>
      <c r="J223" s="119"/>
      <c r="K223" s="120"/>
    </row>
    <row r="224" spans="1:11" x14ac:dyDescent="0.2">
      <c r="A224" s="115"/>
      <c r="B224" s="116"/>
      <c r="C224" s="116"/>
      <c r="D224" s="117"/>
      <c r="E224" s="118"/>
      <c r="F224" s="191"/>
      <c r="G224" s="119"/>
      <c r="H224" s="117"/>
      <c r="I224" s="118"/>
      <c r="J224" s="119"/>
      <c r="K224" s="120"/>
    </row>
    <row r="225" spans="1:11" x14ac:dyDescent="0.2">
      <c r="A225" s="115"/>
      <c r="B225" s="116"/>
      <c r="C225" s="116"/>
      <c r="D225" s="117"/>
      <c r="E225" s="118"/>
      <c r="F225" s="191"/>
      <c r="G225" s="119"/>
      <c r="H225" s="117"/>
      <c r="I225" s="118"/>
      <c r="J225" s="119"/>
      <c r="K225" s="120"/>
    </row>
    <row r="226" spans="1:11" x14ac:dyDescent="0.2">
      <c r="A226" s="115"/>
      <c r="B226" s="116"/>
      <c r="C226" s="116"/>
      <c r="D226" s="117"/>
      <c r="E226" s="118"/>
      <c r="F226" s="191"/>
      <c r="G226" s="119"/>
      <c r="H226" s="117"/>
      <c r="I226" s="118"/>
      <c r="J226" s="119"/>
      <c r="K226" s="120"/>
    </row>
    <row r="227" spans="1:11" x14ac:dyDescent="0.2">
      <c r="A227" s="115"/>
      <c r="B227" s="116"/>
      <c r="C227" s="116"/>
      <c r="D227" s="117"/>
      <c r="E227" s="118"/>
      <c r="F227" s="191"/>
      <c r="G227" s="119"/>
      <c r="H227" s="117"/>
      <c r="I227" s="118"/>
      <c r="J227" s="119"/>
      <c r="K227" s="120"/>
    </row>
    <row r="228" spans="1:11" x14ac:dyDescent="0.2">
      <c r="A228" s="115"/>
      <c r="B228" s="116"/>
      <c r="C228" s="116"/>
      <c r="D228" s="117"/>
      <c r="E228" s="118"/>
      <c r="F228" s="191"/>
      <c r="G228" s="119"/>
      <c r="H228" s="117"/>
      <c r="I228" s="118"/>
      <c r="J228" s="119"/>
      <c r="K228" s="120"/>
    </row>
    <row r="229" spans="1:11" x14ac:dyDescent="0.2">
      <c r="A229" s="115"/>
      <c r="B229" s="116"/>
      <c r="C229" s="116"/>
      <c r="D229" s="117"/>
      <c r="E229" s="118"/>
      <c r="F229" s="191"/>
      <c r="G229" s="119"/>
      <c r="H229" s="117"/>
      <c r="I229" s="118"/>
      <c r="J229" s="119"/>
      <c r="K229" s="120"/>
    </row>
    <row r="230" spans="1:11" x14ac:dyDescent="0.2">
      <c r="A230" s="115"/>
      <c r="B230" s="116"/>
      <c r="C230" s="116"/>
      <c r="D230" s="117"/>
      <c r="E230" s="118"/>
      <c r="F230" s="191"/>
      <c r="G230" s="119"/>
      <c r="H230" s="117"/>
      <c r="I230" s="118"/>
      <c r="J230" s="119"/>
      <c r="K230" s="120"/>
    </row>
    <row r="231" spans="1:11" x14ac:dyDescent="0.2">
      <c r="A231" s="115"/>
      <c r="B231" s="116"/>
      <c r="C231" s="116"/>
      <c r="D231" s="117"/>
      <c r="E231" s="118"/>
      <c r="F231" s="191"/>
      <c r="G231" s="119"/>
      <c r="H231" s="117"/>
      <c r="I231" s="118"/>
      <c r="J231" s="119"/>
      <c r="K231" s="120"/>
    </row>
    <row r="232" spans="1:11" x14ac:dyDescent="0.2">
      <c r="A232" s="115"/>
      <c r="B232" s="116"/>
      <c r="C232" s="116"/>
      <c r="D232" s="117"/>
      <c r="E232" s="118"/>
      <c r="F232" s="191"/>
      <c r="G232" s="119"/>
      <c r="H232" s="117"/>
      <c r="I232" s="118"/>
      <c r="J232" s="119"/>
      <c r="K232" s="120"/>
    </row>
    <row r="233" spans="1:11" x14ac:dyDescent="0.2">
      <c r="A233" s="115"/>
      <c r="B233" s="116"/>
      <c r="C233" s="116"/>
      <c r="D233" s="117"/>
      <c r="E233" s="118"/>
      <c r="F233" s="191"/>
      <c r="G233" s="119"/>
      <c r="H233" s="117"/>
      <c r="I233" s="118"/>
      <c r="J233" s="119"/>
      <c r="K233" s="120"/>
    </row>
    <row r="234" spans="1:11" x14ac:dyDescent="0.2">
      <c r="A234" s="115"/>
      <c r="B234" s="116"/>
      <c r="C234" s="116"/>
      <c r="D234" s="117"/>
      <c r="E234" s="118"/>
      <c r="F234" s="191"/>
      <c r="G234" s="119"/>
      <c r="H234" s="117"/>
      <c r="I234" s="118"/>
      <c r="J234" s="119"/>
      <c r="K234" s="120"/>
    </row>
    <row r="235" spans="1:11" x14ac:dyDescent="0.2">
      <c r="A235" s="115"/>
      <c r="B235" s="116"/>
      <c r="C235" s="116"/>
      <c r="D235" s="117"/>
      <c r="E235" s="118"/>
      <c r="F235" s="191"/>
      <c r="G235" s="119"/>
      <c r="H235" s="117"/>
      <c r="I235" s="118"/>
      <c r="J235" s="119"/>
      <c r="K235" s="120"/>
    </row>
    <row r="236" spans="1:11" x14ac:dyDescent="0.2">
      <c r="A236" s="115"/>
      <c r="B236" s="116"/>
      <c r="C236" s="116"/>
      <c r="D236" s="117"/>
      <c r="E236" s="118"/>
      <c r="F236" s="191"/>
      <c r="G236" s="119"/>
      <c r="H236" s="117"/>
      <c r="I236" s="118"/>
      <c r="J236" s="119"/>
      <c r="K236" s="120"/>
    </row>
    <row r="237" spans="1:11" x14ac:dyDescent="0.2">
      <c r="A237" s="115"/>
      <c r="B237" s="116"/>
      <c r="C237" s="116"/>
      <c r="D237" s="117"/>
      <c r="E237" s="118"/>
      <c r="F237" s="191"/>
      <c r="G237" s="119"/>
      <c r="H237" s="117"/>
      <c r="I237" s="118"/>
      <c r="J237" s="119"/>
      <c r="K237" s="120"/>
    </row>
    <row r="238" spans="1:11" x14ac:dyDescent="0.2">
      <c r="A238" s="115"/>
      <c r="B238" s="116"/>
      <c r="C238" s="116"/>
      <c r="D238" s="117"/>
      <c r="E238" s="118"/>
      <c r="F238" s="191"/>
      <c r="G238" s="119"/>
      <c r="H238" s="117"/>
      <c r="I238" s="118"/>
      <c r="J238" s="119"/>
      <c r="K238" s="120"/>
    </row>
    <row r="239" spans="1:11" x14ac:dyDescent="0.2">
      <c r="A239" s="115"/>
      <c r="B239" s="116"/>
      <c r="C239" s="116"/>
      <c r="D239" s="117"/>
      <c r="E239" s="118"/>
      <c r="F239" s="191"/>
      <c r="G239" s="119"/>
      <c r="H239" s="117"/>
      <c r="I239" s="118"/>
      <c r="J239" s="119"/>
      <c r="K239" s="120"/>
    </row>
    <row r="240" spans="1:11" x14ac:dyDescent="0.2">
      <c r="A240" s="115"/>
      <c r="B240" s="116"/>
      <c r="C240" s="116"/>
      <c r="D240" s="117"/>
      <c r="E240" s="118"/>
      <c r="F240" s="191"/>
      <c r="G240" s="119"/>
      <c r="H240" s="117"/>
      <c r="I240" s="118"/>
      <c r="J240" s="119"/>
      <c r="K240" s="120"/>
    </row>
    <row r="241" spans="1:11" x14ac:dyDescent="0.2">
      <c r="A241" s="115"/>
      <c r="B241" s="116"/>
      <c r="C241" s="116"/>
      <c r="D241" s="117"/>
      <c r="E241" s="118"/>
      <c r="F241" s="191"/>
      <c r="G241" s="119"/>
      <c r="H241" s="117"/>
      <c r="I241" s="118"/>
      <c r="J241" s="119"/>
      <c r="K241" s="120"/>
    </row>
    <row r="242" spans="1:11" x14ac:dyDescent="0.2">
      <c r="A242" s="115"/>
      <c r="B242" s="116"/>
      <c r="C242" s="116"/>
      <c r="D242" s="117"/>
      <c r="E242" s="118"/>
      <c r="F242" s="191"/>
      <c r="G242" s="119"/>
      <c r="H242" s="117"/>
      <c r="I242" s="118"/>
      <c r="J242" s="119"/>
      <c r="K242" s="120"/>
    </row>
    <row r="243" spans="1:11" x14ac:dyDescent="0.2">
      <c r="A243" s="115"/>
      <c r="B243" s="116"/>
      <c r="C243" s="116"/>
      <c r="D243" s="117"/>
      <c r="E243" s="118"/>
      <c r="F243" s="191"/>
      <c r="G243" s="119"/>
      <c r="H243" s="117"/>
      <c r="I243" s="118"/>
      <c r="J243" s="119"/>
      <c r="K243" s="120"/>
    </row>
    <row r="244" spans="1:11" x14ac:dyDescent="0.2">
      <c r="A244" s="115"/>
      <c r="B244" s="116"/>
      <c r="C244" s="116"/>
      <c r="D244" s="117"/>
      <c r="E244" s="118"/>
      <c r="F244" s="191"/>
      <c r="G244" s="119"/>
      <c r="H244" s="117"/>
      <c r="I244" s="118"/>
      <c r="J244" s="119"/>
      <c r="K244" s="120"/>
    </row>
    <row r="245" spans="1:11" x14ac:dyDescent="0.2">
      <c r="A245" s="115"/>
      <c r="B245" s="116"/>
      <c r="C245" s="116"/>
      <c r="D245" s="117"/>
      <c r="E245" s="118"/>
      <c r="F245" s="191"/>
      <c r="G245" s="119"/>
      <c r="H245" s="117"/>
      <c r="I245" s="118"/>
      <c r="J245" s="119"/>
      <c r="K245" s="120"/>
    </row>
    <row r="246" spans="1:11" x14ac:dyDescent="0.2">
      <c r="A246" s="115"/>
      <c r="B246" s="116"/>
      <c r="C246" s="116"/>
      <c r="D246" s="117"/>
      <c r="E246" s="118"/>
      <c r="F246" s="191"/>
      <c r="G246" s="119"/>
      <c r="H246" s="117"/>
      <c r="I246" s="118"/>
      <c r="J246" s="119"/>
      <c r="K246" s="120"/>
    </row>
    <row r="247" spans="1:11" x14ac:dyDescent="0.2">
      <c r="A247" s="115"/>
      <c r="B247" s="116"/>
      <c r="C247" s="116"/>
      <c r="D247" s="117"/>
      <c r="E247" s="118"/>
      <c r="F247" s="191"/>
      <c r="G247" s="119"/>
      <c r="H247" s="117"/>
      <c r="I247" s="118"/>
      <c r="J247" s="119"/>
      <c r="K247" s="120"/>
    </row>
    <row r="248" spans="1:11" x14ac:dyDescent="0.2">
      <c r="A248" s="115"/>
      <c r="B248" s="116"/>
      <c r="C248" s="116"/>
      <c r="D248" s="117"/>
      <c r="E248" s="118"/>
      <c r="F248" s="191"/>
      <c r="G248" s="119"/>
      <c r="H248" s="117"/>
      <c r="I248" s="118"/>
      <c r="J248" s="119"/>
      <c r="K248" s="120"/>
    </row>
    <row r="249" spans="1:11" x14ac:dyDescent="0.2">
      <c r="A249" s="115"/>
      <c r="B249" s="116"/>
      <c r="C249" s="116"/>
      <c r="D249" s="117"/>
      <c r="E249" s="118"/>
      <c r="F249" s="191"/>
      <c r="G249" s="119"/>
      <c r="H249" s="117"/>
      <c r="I249" s="118"/>
      <c r="J249" s="119"/>
      <c r="K249" s="120"/>
    </row>
    <row r="250" spans="1:11" x14ac:dyDescent="0.2">
      <c r="A250" s="115"/>
      <c r="B250" s="116"/>
      <c r="C250" s="116"/>
      <c r="D250" s="117"/>
      <c r="E250" s="118"/>
      <c r="F250" s="191"/>
      <c r="G250" s="119"/>
      <c r="H250" s="117"/>
      <c r="I250" s="118"/>
      <c r="J250" s="119"/>
      <c r="K250" s="120"/>
    </row>
    <row r="251" spans="1:11" x14ac:dyDescent="0.2">
      <c r="A251" s="115"/>
      <c r="B251" s="116"/>
      <c r="C251" s="116"/>
      <c r="D251" s="117"/>
      <c r="E251" s="118"/>
      <c r="F251" s="191"/>
      <c r="G251" s="119"/>
      <c r="H251" s="117"/>
      <c r="I251" s="118"/>
      <c r="J251" s="119"/>
      <c r="K251" s="120"/>
    </row>
    <row r="252" spans="1:11" x14ac:dyDescent="0.2">
      <c r="A252" s="115"/>
      <c r="B252" s="116"/>
      <c r="C252" s="116"/>
      <c r="D252" s="117"/>
      <c r="E252" s="118"/>
      <c r="F252" s="191"/>
      <c r="G252" s="119"/>
      <c r="H252" s="117"/>
      <c r="I252" s="118"/>
      <c r="J252" s="119"/>
      <c r="K252" s="120"/>
    </row>
    <row r="253" spans="1:11" x14ac:dyDescent="0.2">
      <c r="A253" s="115"/>
      <c r="B253" s="116"/>
      <c r="C253" s="116"/>
      <c r="D253" s="117"/>
      <c r="E253" s="118"/>
      <c r="F253" s="191"/>
      <c r="G253" s="119"/>
      <c r="H253" s="117"/>
      <c r="I253" s="118"/>
      <c r="J253" s="119"/>
      <c r="K253" s="120"/>
    </row>
    <row r="254" spans="1:11" x14ac:dyDescent="0.2">
      <c r="A254" s="115"/>
      <c r="B254" s="116"/>
      <c r="C254" s="116"/>
      <c r="D254" s="117"/>
      <c r="E254" s="118"/>
      <c r="F254" s="191"/>
      <c r="G254" s="119"/>
      <c r="H254" s="117"/>
      <c r="I254" s="118"/>
      <c r="J254" s="119"/>
      <c r="K254" s="120"/>
    </row>
    <row r="255" spans="1:11" x14ac:dyDescent="0.2">
      <c r="A255" s="115"/>
      <c r="B255" s="116"/>
      <c r="C255" s="116"/>
      <c r="D255" s="117"/>
      <c r="E255" s="118"/>
      <c r="F255" s="191"/>
      <c r="G255" s="119"/>
      <c r="H255" s="117"/>
      <c r="I255" s="118"/>
      <c r="J255" s="119"/>
      <c r="K255" s="120"/>
    </row>
    <row r="256" spans="1:11" x14ac:dyDescent="0.2">
      <c r="A256" s="115"/>
      <c r="B256" s="116"/>
      <c r="C256" s="116"/>
      <c r="D256" s="117"/>
      <c r="E256" s="118"/>
      <c r="F256" s="191"/>
      <c r="G256" s="119"/>
      <c r="H256" s="117"/>
      <c r="I256" s="118"/>
      <c r="J256" s="119"/>
      <c r="K256" s="120"/>
    </row>
    <row r="257" spans="1:11" x14ac:dyDescent="0.2">
      <c r="A257" s="115"/>
      <c r="B257" s="116"/>
      <c r="C257" s="116"/>
      <c r="D257" s="117"/>
      <c r="E257" s="118"/>
      <c r="F257" s="191"/>
      <c r="G257" s="119"/>
      <c r="H257" s="117"/>
      <c r="I257" s="118"/>
      <c r="J257" s="119"/>
      <c r="K257" s="120"/>
    </row>
    <row r="258" spans="1:11" x14ac:dyDescent="0.2">
      <c r="A258" s="115"/>
      <c r="B258" s="116"/>
      <c r="C258" s="116"/>
      <c r="D258" s="117"/>
      <c r="E258" s="118"/>
      <c r="F258" s="191"/>
      <c r="G258" s="119"/>
      <c r="H258" s="117"/>
      <c r="I258" s="118"/>
      <c r="J258" s="119"/>
      <c r="K258" s="120"/>
    </row>
    <row r="259" spans="1:11" x14ac:dyDescent="0.2">
      <c r="A259" s="115"/>
      <c r="B259" s="116"/>
      <c r="C259" s="116"/>
      <c r="D259" s="117"/>
      <c r="E259" s="118"/>
      <c r="F259" s="191"/>
      <c r="G259" s="119"/>
      <c r="H259" s="117"/>
      <c r="I259" s="118"/>
      <c r="J259" s="119"/>
      <c r="K259" s="120"/>
    </row>
    <row r="260" spans="1:11" x14ac:dyDescent="0.2">
      <c r="A260" s="115"/>
      <c r="B260" s="116"/>
      <c r="C260" s="116"/>
      <c r="D260" s="117"/>
      <c r="E260" s="118"/>
      <c r="F260" s="191"/>
      <c r="G260" s="119"/>
      <c r="H260" s="117"/>
      <c r="I260" s="118"/>
      <c r="J260" s="119"/>
      <c r="K260" s="120"/>
    </row>
    <row r="261" spans="1:11" x14ac:dyDescent="0.2">
      <c r="A261" s="115"/>
      <c r="B261" s="116"/>
      <c r="C261" s="116"/>
      <c r="D261" s="117"/>
      <c r="E261" s="118"/>
      <c r="F261" s="191"/>
      <c r="G261" s="119"/>
      <c r="H261" s="117"/>
      <c r="I261" s="118"/>
      <c r="J261" s="119"/>
      <c r="K261" s="120"/>
    </row>
    <row r="262" spans="1:11" x14ac:dyDescent="0.2">
      <c r="A262" s="115"/>
      <c r="B262" s="116"/>
      <c r="C262" s="116"/>
      <c r="D262" s="117"/>
      <c r="E262" s="118"/>
      <c r="F262" s="191"/>
      <c r="G262" s="119"/>
      <c r="H262" s="117"/>
      <c r="I262" s="118"/>
      <c r="J262" s="119"/>
      <c r="K262" s="120"/>
    </row>
    <row r="263" spans="1:11" x14ac:dyDescent="0.2">
      <c r="A263" s="115"/>
      <c r="B263" s="116"/>
      <c r="C263" s="116"/>
      <c r="D263" s="117"/>
      <c r="E263" s="118"/>
      <c r="F263" s="191"/>
      <c r="G263" s="119"/>
      <c r="H263" s="117"/>
      <c r="I263" s="118"/>
      <c r="J263" s="119"/>
      <c r="K263" s="120"/>
    </row>
    <row r="264" spans="1:11" x14ac:dyDescent="0.2">
      <c r="A264" s="115"/>
      <c r="B264" s="116"/>
      <c r="C264" s="116"/>
      <c r="D264" s="117"/>
      <c r="E264" s="118"/>
      <c r="F264" s="191"/>
      <c r="G264" s="119"/>
      <c r="H264" s="117"/>
      <c r="I264" s="118"/>
      <c r="J264" s="119"/>
      <c r="K264" s="120"/>
    </row>
    <row r="265" spans="1:11" x14ac:dyDescent="0.2">
      <c r="A265" s="115"/>
      <c r="B265" s="116"/>
      <c r="C265" s="116"/>
      <c r="D265" s="117"/>
      <c r="E265" s="118"/>
      <c r="F265" s="191"/>
      <c r="G265" s="119"/>
      <c r="H265" s="117"/>
      <c r="I265" s="118"/>
      <c r="J265" s="119"/>
      <c r="K265" s="120"/>
    </row>
    <row r="266" spans="1:11" x14ac:dyDescent="0.2">
      <c r="A266" s="115"/>
      <c r="B266" s="116"/>
      <c r="C266" s="116"/>
      <c r="D266" s="117"/>
      <c r="E266" s="118"/>
      <c r="F266" s="191"/>
      <c r="G266" s="119"/>
      <c r="H266" s="117"/>
      <c r="I266" s="118"/>
      <c r="J266" s="119"/>
      <c r="K266" s="120"/>
    </row>
    <row r="267" spans="1:11" x14ac:dyDescent="0.2">
      <c r="A267" s="115"/>
      <c r="B267" s="116"/>
      <c r="C267" s="116"/>
      <c r="D267" s="117"/>
      <c r="E267" s="118"/>
      <c r="F267" s="191"/>
      <c r="G267" s="119"/>
      <c r="H267" s="117"/>
      <c r="I267" s="118"/>
      <c r="J267" s="119"/>
      <c r="K267" s="120"/>
    </row>
    <row r="268" spans="1:11" x14ac:dyDescent="0.2">
      <c r="A268" s="115"/>
      <c r="B268" s="116"/>
      <c r="C268" s="116"/>
      <c r="D268" s="117"/>
      <c r="E268" s="118"/>
      <c r="F268" s="191"/>
      <c r="G268" s="119"/>
      <c r="H268" s="117"/>
      <c r="I268" s="118"/>
      <c r="J268" s="119"/>
      <c r="K268" s="120"/>
    </row>
    <row r="269" spans="1:11" x14ac:dyDescent="0.2">
      <c r="A269" s="115"/>
      <c r="B269" s="116"/>
      <c r="C269" s="116"/>
      <c r="D269" s="117"/>
      <c r="E269" s="118"/>
      <c r="F269" s="191"/>
      <c r="G269" s="119"/>
      <c r="H269" s="117"/>
      <c r="I269" s="118"/>
      <c r="J269" s="119"/>
      <c r="K269" s="120"/>
    </row>
    <row r="270" spans="1:11" x14ac:dyDescent="0.2">
      <c r="A270" s="115"/>
      <c r="B270" s="116"/>
      <c r="C270" s="116"/>
      <c r="D270" s="117"/>
      <c r="E270" s="118"/>
      <c r="F270" s="191"/>
      <c r="G270" s="119"/>
      <c r="H270" s="117"/>
      <c r="I270" s="118"/>
      <c r="J270" s="119"/>
      <c r="K270" s="120"/>
    </row>
    <row r="271" spans="1:11" x14ac:dyDescent="0.2">
      <c r="A271" s="115"/>
      <c r="B271" s="116"/>
      <c r="C271" s="116"/>
      <c r="D271" s="117"/>
      <c r="E271" s="118"/>
      <c r="F271" s="191"/>
      <c r="G271" s="119"/>
      <c r="H271" s="117"/>
      <c r="I271" s="118"/>
      <c r="J271" s="119"/>
      <c r="K271" s="120"/>
    </row>
    <row r="272" spans="1:11" x14ac:dyDescent="0.2">
      <c r="A272" s="115"/>
      <c r="B272" s="116"/>
      <c r="C272" s="116"/>
      <c r="D272" s="117"/>
      <c r="E272" s="118"/>
      <c r="F272" s="191"/>
      <c r="G272" s="119"/>
      <c r="H272" s="117"/>
      <c r="I272" s="118"/>
      <c r="J272" s="119"/>
      <c r="K272" s="120"/>
    </row>
    <row r="273" spans="1:11" x14ac:dyDescent="0.2">
      <c r="A273" s="115"/>
      <c r="B273" s="116"/>
      <c r="C273" s="116"/>
      <c r="D273" s="117"/>
      <c r="E273" s="118"/>
      <c r="F273" s="191"/>
      <c r="G273" s="119"/>
      <c r="H273" s="117"/>
      <c r="I273" s="118"/>
      <c r="J273" s="119"/>
      <c r="K273" s="120"/>
    </row>
    <row r="274" spans="1:11" x14ac:dyDescent="0.2">
      <c r="A274" s="115"/>
      <c r="B274" s="116"/>
      <c r="C274" s="116"/>
      <c r="D274" s="117"/>
      <c r="E274" s="118"/>
      <c r="F274" s="191"/>
      <c r="G274" s="119"/>
      <c r="H274" s="117"/>
      <c r="I274" s="118"/>
      <c r="J274" s="119"/>
      <c r="K274" s="120"/>
    </row>
    <row r="275" spans="1:11" x14ac:dyDescent="0.2">
      <c r="A275" s="115"/>
      <c r="B275" s="116"/>
      <c r="C275" s="116"/>
      <c r="D275" s="117"/>
      <c r="E275" s="118"/>
      <c r="F275" s="191"/>
      <c r="G275" s="119"/>
      <c r="H275" s="117"/>
      <c r="I275" s="118"/>
      <c r="J275" s="119"/>
      <c r="K275" s="120"/>
    </row>
    <row r="276" spans="1:11" x14ac:dyDescent="0.2">
      <c r="A276" s="115"/>
      <c r="B276" s="116"/>
      <c r="C276" s="116"/>
      <c r="D276" s="117"/>
      <c r="E276" s="118"/>
      <c r="F276" s="191"/>
      <c r="G276" s="119"/>
      <c r="H276" s="117"/>
      <c r="I276" s="118"/>
      <c r="J276" s="119"/>
      <c r="K276" s="120"/>
    </row>
    <row r="277" spans="1:11" x14ac:dyDescent="0.2">
      <c r="A277" s="115"/>
      <c r="B277" s="116"/>
      <c r="C277" s="116"/>
      <c r="D277" s="117"/>
      <c r="E277" s="118"/>
      <c r="F277" s="191"/>
      <c r="G277" s="119"/>
      <c r="H277" s="117"/>
      <c r="I277" s="118"/>
      <c r="J277" s="119"/>
      <c r="K277" s="120"/>
    </row>
    <row r="278" spans="1:11" x14ac:dyDescent="0.2">
      <c r="A278" s="115"/>
      <c r="B278" s="116"/>
      <c r="C278" s="116"/>
      <c r="D278" s="117"/>
      <c r="E278" s="118"/>
      <c r="F278" s="191"/>
      <c r="G278" s="119"/>
      <c r="H278" s="117"/>
      <c r="I278" s="118"/>
      <c r="J278" s="119"/>
      <c r="K278" s="120"/>
    </row>
    <row r="279" spans="1:11" x14ac:dyDescent="0.2">
      <c r="A279" s="115"/>
      <c r="B279" s="116"/>
      <c r="C279" s="116"/>
      <c r="D279" s="117"/>
      <c r="E279" s="118"/>
      <c r="F279" s="191"/>
      <c r="G279" s="119"/>
      <c r="H279" s="117"/>
      <c r="I279" s="118"/>
      <c r="J279" s="119"/>
      <c r="K279" s="120"/>
    </row>
    <row r="280" spans="1:11" x14ac:dyDescent="0.2">
      <c r="A280" s="115"/>
      <c r="B280" s="116"/>
      <c r="C280" s="116"/>
      <c r="D280" s="117"/>
      <c r="E280" s="118"/>
      <c r="F280" s="191"/>
      <c r="G280" s="119"/>
      <c r="H280" s="117"/>
      <c r="I280" s="118"/>
      <c r="J280" s="119"/>
      <c r="K280" s="120"/>
    </row>
    <row r="281" spans="1:11" x14ac:dyDescent="0.2">
      <c r="A281" s="115"/>
      <c r="B281" s="116"/>
      <c r="C281" s="116"/>
      <c r="D281" s="117"/>
      <c r="E281" s="118"/>
      <c r="F281" s="191"/>
      <c r="G281" s="119"/>
      <c r="H281" s="117"/>
      <c r="I281" s="118"/>
      <c r="J281" s="119"/>
      <c r="K281" s="120"/>
    </row>
    <row r="282" spans="1:11" x14ac:dyDescent="0.2">
      <c r="A282" s="115"/>
      <c r="B282" s="116"/>
      <c r="C282" s="116"/>
      <c r="D282" s="117"/>
      <c r="E282" s="118"/>
      <c r="F282" s="191"/>
      <c r="G282" s="119"/>
      <c r="H282" s="117"/>
      <c r="I282" s="118"/>
      <c r="J282" s="119"/>
      <c r="K282" s="120"/>
    </row>
    <row r="283" spans="1:11" x14ac:dyDescent="0.2">
      <c r="A283" s="115"/>
      <c r="B283" s="116"/>
      <c r="C283" s="116"/>
      <c r="D283" s="117"/>
      <c r="E283" s="118"/>
      <c r="F283" s="191"/>
      <c r="G283" s="119"/>
      <c r="H283" s="117"/>
      <c r="I283" s="118"/>
      <c r="J283" s="119"/>
      <c r="K283" s="120"/>
    </row>
    <row r="284" spans="1:11" x14ac:dyDescent="0.2">
      <c r="A284" s="115"/>
      <c r="B284" s="116"/>
      <c r="C284" s="116"/>
      <c r="D284" s="117"/>
      <c r="E284" s="118"/>
      <c r="F284" s="191"/>
      <c r="G284" s="119"/>
      <c r="H284" s="117"/>
      <c r="I284" s="118"/>
      <c r="J284" s="119"/>
      <c r="K284" s="120"/>
    </row>
    <row r="285" spans="1:11" x14ac:dyDescent="0.2">
      <c r="A285" s="115"/>
      <c r="B285" s="116"/>
      <c r="C285" s="116"/>
      <c r="D285" s="117"/>
      <c r="E285" s="118"/>
      <c r="F285" s="191"/>
      <c r="G285" s="119"/>
      <c r="H285" s="117"/>
      <c r="I285" s="118"/>
      <c r="J285" s="119"/>
      <c r="K285" s="120"/>
    </row>
    <row r="286" spans="1:11" x14ac:dyDescent="0.2">
      <c r="A286" s="115"/>
      <c r="B286" s="116"/>
      <c r="C286" s="116"/>
      <c r="D286" s="117"/>
      <c r="E286" s="118"/>
      <c r="F286" s="191"/>
      <c r="G286" s="119"/>
      <c r="H286" s="117"/>
      <c r="I286" s="118"/>
      <c r="J286" s="119"/>
      <c r="K286" s="120"/>
    </row>
    <row r="287" spans="1:11" x14ac:dyDescent="0.2">
      <c r="A287" s="115"/>
      <c r="B287" s="116"/>
      <c r="C287" s="116"/>
      <c r="D287" s="117"/>
      <c r="E287" s="118"/>
      <c r="F287" s="191"/>
      <c r="G287" s="119"/>
      <c r="H287" s="117"/>
      <c r="I287" s="118"/>
      <c r="J287" s="119"/>
      <c r="K287" s="120"/>
    </row>
    <row r="288" spans="1:11" x14ac:dyDescent="0.2">
      <c r="A288" s="115"/>
      <c r="B288" s="116"/>
      <c r="C288" s="116"/>
      <c r="D288" s="117"/>
      <c r="E288" s="118"/>
      <c r="F288" s="191"/>
      <c r="G288" s="119"/>
      <c r="H288" s="117"/>
      <c r="I288" s="118"/>
      <c r="J288" s="119"/>
      <c r="K288" s="120"/>
    </row>
    <row r="289" spans="1:11" x14ac:dyDescent="0.2">
      <c r="A289" s="115"/>
      <c r="B289" s="116"/>
      <c r="C289" s="116"/>
      <c r="D289" s="117"/>
      <c r="E289" s="118"/>
      <c r="F289" s="191"/>
      <c r="G289" s="119"/>
      <c r="H289" s="117"/>
      <c r="I289" s="118"/>
      <c r="J289" s="119"/>
      <c r="K289" s="120"/>
    </row>
    <row r="290" spans="1:11" x14ac:dyDescent="0.2">
      <c r="A290" s="115"/>
      <c r="B290" s="116"/>
      <c r="C290" s="116"/>
      <c r="D290" s="117"/>
      <c r="E290" s="118"/>
      <c r="F290" s="191"/>
      <c r="G290" s="119"/>
      <c r="H290" s="117"/>
      <c r="I290" s="118"/>
      <c r="J290" s="119"/>
      <c r="K290" s="120"/>
    </row>
    <row r="291" spans="1:11" x14ac:dyDescent="0.2">
      <c r="A291" s="115"/>
      <c r="B291" s="116"/>
      <c r="C291" s="116"/>
      <c r="D291" s="117"/>
      <c r="E291" s="118"/>
      <c r="F291" s="191"/>
      <c r="G291" s="119"/>
      <c r="H291" s="117"/>
      <c r="I291" s="118"/>
      <c r="J291" s="119"/>
      <c r="K291" s="120"/>
    </row>
    <row r="292" spans="1:11" x14ac:dyDescent="0.2">
      <c r="A292" s="115"/>
      <c r="B292" s="116"/>
      <c r="C292" s="116"/>
      <c r="D292" s="117"/>
      <c r="E292" s="118"/>
      <c r="F292" s="191"/>
      <c r="G292" s="119"/>
      <c r="H292" s="117"/>
      <c r="I292" s="118"/>
      <c r="J292" s="119"/>
      <c r="K292" s="120"/>
    </row>
    <row r="293" spans="1:11" x14ac:dyDescent="0.2">
      <c r="A293" s="115"/>
      <c r="B293" s="116"/>
      <c r="C293" s="116"/>
      <c r="D293" s="117"/>
      <c r="E293" s="118"/>
      <c r="F293" s="191"/>
      <c r="G293" s="119"/>
      <c r="H293" s="117"/>
      <c r="I293" s="118"/>
      <c r="J293" s="119"/>
      <c r="K293" s="120"/>
    </row>
    <row r="294" spans="1:11" x14ac:dyDescent="0.2">
      <c r="A294" s="115"/>
      <c r="B294" s="116"/>
      <c r="C294" s="116"/>
      <c r="D294" s="117"/>
      <c r="E294" s="118"/>
      <c r="F294" s="191"/>
      <c r="G294" s="119"/>
      <c r="H294" s="117"/>
      <c r="I294" s="118"/>
      <c r="J294" s="119"/>
      <c r="K294" s="120"/>
    </row>
    <row r="295" spans="1:11" x14ac:dyDescent="0.2">
      <c r="A295" s="115"/>
      <c r="B295" s="116"/>
      <c r="C295" s="116"/>
      <c r="D295" s="117"/>
      <c r="E295" s="118"/>
      <c r="F295" s="191"/>
      <c r="G295" s="119"/>
      <c r="H295" s="117"/>
      <c r="I295" s="118"/>
      <c r="J295" s="119"/>
      <c r="K295" s="120"/>
    </row>
    <row r="296" spans="1:11" x14ac:dyDescent="0.2">
      <c r="A296" s="115"/>
      <c r="B296" s="116"/>
      <c r="C296" s="116"/>
      <c r="D296" s="117"/>
      <c r="E296" s="118"/>
      <c r="F296" s="191"/>
      <c r="G296" s="119"/>
      <c r="H296" s="117"/>
      <c r="I296" s="118"/>
      <c r="J296" s="119"/>
      <c r="K296" s="120"/>
    </row>
    <row r="297" spans="1:11" x14ac:dyDescent="0.2">
      <c r="A297" s="115"/>
      <c r="B297" s="116"/>
      <c r="C297" s="116"/>
      <c r="D297" s="117"/>
      <c r="E297" s="118"/>
      <c r="F297" s="191"/>
      <c r="G297" s="119"/>
      <c r="H297" s="117"/>
      <c r="I297" s="118"/>
      <c r="J297" s="119"/>
      <c r="K297" s="120"/>
    </row>
    <row r="298" spans="1:11" x14ac:dyDescent="0.2">
      <c r="A298" s="115"/>
      <c r="B298" s="116"/>
      <c r="C298" s="116"/>
      <c r="D298" s="117"/>
      <c r="E298" s="118"/>
      <c r="F298" s="191"/>
      <c r="G298" s="119"/>
      <c r="H298" s="117"/>
      <c r="I298" s="118"/>
      <c r="J298" s="119"/>
      <c r="K298" s="120"/>
    </row>
    <row r="299" spans="1:11" x14ac:dyDescent="0.2">
      <c r="A299" s="115"/>
      <c r="B299" s="116"/>
      <c r="C299" s="116"/>
      <c r="D299" s="117"/>
      <c r="E299" s="118"/>
      <c r="F299" s="191"/>
      <c r="G299" s="119"/>
      <c r="H299" s="117"/>
      <c r="I299" s="118"/>
      <c r="J299" s="119"/>
      <c r="K299" s="120"/>
    </row>
    <row r="300" spans="1:11" x14ac:dyDescent="0.2">
      <c r="A300" s="115"/>
      <c r="B300" s="116"/>
      <c r="C300" s="116"/>
      <c r="D300" s="117"/>
      <c r="E300" s="118"/>
      <c r="F300" s="191"/>
      <c r="G300" s="119"/>
      <c r="H300" s="117"/>
      <c r="I300" s="118"/>
      <c r="J300" s="119"/>
      <c r="K300" s="120"/>
    </row>
    <row r="301" spans="1:11" x14ac:dyDescent="0.2">
      <c r="A301" s="115"/>
      <c r="B301" s="116"/>
      <c r="C301" s="116"/>
      <c r="D301" s="117"/>
      <c r="E301" s="118"/>
      <c r="F301" s="191"/>
      <c r="G301" s="119"/>
      <c r="H301" s="117"/>
      <c r="I301" s="118"/>
      <c r="J301" s="119"/>
      <c r="K301" s="120"/>
    </row>
    <row r="302" spans="1:11" x14ac:dyDescent="0.2">
      <c r="A302" s="115"/>
      <c r="B302" s="116"/>
      <c r="C302" s="116"/>
      <c r="D302" s="117"/>
      <c r="E302" s="118"/>
      <c r="F302" s="191"/>
      <c r="G302" s="119"/>
      <c r="H302" s="117"/>
      <c r="I302" s="118"/>
      <c r="J302" s="119"/>
      <c r="K302" s="120"/>
    </row>
    <row r="303" spans="1:11" x14ac:dyDescent="0.2">
      <c r="A303" s="115"/>
      <c r="B303" s="116"/>
      <c r="C303" s="116"/>
      <c r="D303" s="117"/>
      <c r="E303" s="118"/>
      <c r="F303" s="191"/>
      <c r="G303" s="119"/>
      <c r="H303" s="117"/>
      <c r="I303" s="118"/>
      <c r="J303" s="119"/>
      <c r="K303" s="120"/>
    </row>
    <row r="304" spans="1:11" x14ac:dyDescent="0.2">
      <c r="A304" s="115"/>
      <c r="B304" s="116"/>
      <c r="C304" s="116"/>
      <c r="D304" s="117"/>
      <c r="E304" s="118"/>
      <c r="F304" s="191"/>
      <c r="G304" s="119"/>
      <c r="H304" s="117"/>
      <c r="I304" s="118"/>
      <c r="J304" s="119"/>
      <c r="K304" s="120"/>
    </row>
    <row r="305" spans="1:11" x14ac:dyDescent="0.2">
      <c r="A305" s="115"/>
      <c r="B305" s="116"/>
      <c r="C305" s="116"/>
      <c r="D305" s="117"/>
      <c r="E305" s="118"/>
      <c r="F305" s="191"/>
      <c r="G305" s="119"/>
      <c r="H305" s="117"/>
      <c r="I305" s="118"/>
      <c r="J305" s="119"/>
      <c r="K305" s="120"/>
    </row>
    <row r="306" spans="1:11" x14ac:dyDescent="0.2">
      <c r="A306" s="115"/>
      <c r="B306" s="116"/>
      <c r="C306" s="116"/>
      <c r="D306" s="117"/>
      <c r="E306" s="118"/>
      <c r="F306" s="191"/>
      <c r="G306" s="119"/>
      <c r="H306" s="117"/>
      <c r="I306" s="118"/>
      <c r="J306" s="119"/>
      <c r="K306" s="120"/>
    </row>
    <row r="307" spans="1:11" x14ac:dyDescent="0.2">
      <c r="A307" s="115"/>
      <c r="B307" s="116"/>
      <c r="C307" s="116"/>
      <c r="D307" s="117"/>
      <c r="E307" s="118"/>
      <c r="F307" s="191"/>
      <c r="G307" s="119"/>
      <c r="H307" s="117"/>
      <c r="I307" s="118"/>
      <c r="J307" s="119"/>
      <c r="K307" s="120"/>
    </row>
    <row r="308" spans="1:11" x14ac:dyDescent="0.2">
      <c r="A308" s="115"/>
      <c r="B308" s="116"/>
      <c r="C308" s="116"/>
      <c r="D308" s="117"/>
      <c r="E308" s="118"/>
      <c r="F308" s="191"/>
      <c r="G308" s="119"/>
      <c r="H308" s="117"/>
      <c r="I308" s="118"/>
      <c r="J308" s="119"/>
      <c r="K308" s="120"/>
    </row>
    <row r="309" spans="1:11" x14ac:dyDescent="0.2">
      <c r="A309" s="115"/>
      <c r="B309" s="116"/>
      <c r="C309" s="116"/>
      <c r="D309" s="117"/>
      <c r="E309" s="118"/>
      <c r="F309" s="191"/>
      <c r="G309" s="119"/>
      <c r="H309" s="117"/>
      <c r="I309" s="118"/>
      <c r="J309" s="119"/>
      <c r="K309" s="120"/>
    </row>
    <row r="310" spans="1:11" x14ac:dyDescent="0.2">
      <c r="A310" s="115"/>
      <c r="B310" s="116"/>
      <c r="C310" s="116"/>
      <c r="D310" s="117"/>
      <c r="E310" s="118"/>
      <c r="F310" s="191"/>
      <c r="G310" s="119"/>
      <c r="H310" s="117"/>
      <c r="I310" s="118"/>
      <c r="J310" s="119"/>
      <c r="K310" s="120"/>
    </row>
    <row r="311" spans="1:11" x14ac:dyDescent="0.2">
      <c r="A311" s="115"/>
      <c r="B311" s="116"/>
      <c r="C311" s="116"/>
      <c r="D311" s="117"/>
      <c r="E311" s="118"/>
      <c r="F311" s="191"/>
      <c r="G311" s="119"/>
      <c r="H311" s="117"/>
      <c r="I311" s="118"/>
      <c r="J311" s="119"/>
      <c r="K311" s="120"/>
    </row>
    <row r="312" spans="1:11" x14ac:dyDescent="0.2">
      <c r="A312" s="115"/>
      <c r="B312" s="116"/>
      <c r="C312" s="116"/>
      <c r="D312" s="117"/>
      <c r="E312" s="118"/>
      <c r="F312" s="191"/>
      <c r="G312" s="119"/>
      <c r="H312" s="117"/>
      <c r="I312" s="118"/>
      <c r="J312" s="119"/>
      <c r="K312" s="120"/>
    </row>
    <row r="313" spans="1:11" x14ac:dyDescent="0.2">
      <c r="A313" s="115"/>
      <c r="B313" s="116"/>
      <c r="C313" s="116"/>
      <c r="D313" s="117"/>
      <c r="E313" s="118"/>
      <c r="F313" s="191"/>
      <c r="G313" s="119"/>
      <c r="H313" s="117"/>
      <c r="I313" s="118"/>
      <c r="J313" s="119"/>
      <c r="K313" s="120"/>
    </row>
    <row r="314" spans="1:11" x14ac:dyDescent="0.2">
      <c r="A314" s="115"/>
      <c r="B314" s="116"/>
      <c r="C314" s="116"/>
      <c r="D314" s="117"/>
      <c r="E314" s="118"/>
      <c r="F314" s="191"/>
      <c r="G314" s="119"/>
      <c r="H314" s="117"/>
      <c r="I314" s="118"/>
      <c r="J314" s="119"/>
      <c r="K314" s="120"/>
    </row>
    <row r="315" spans="1:11" x14ac:dyDescent="0.2">
      <c r="A315" s="115"/>
      <c r="B315" s="116"/>
      <c r="C315" s="116"/>
      <c r="D315" s="117"/>
      <c r="E315" s="118"/>
      <c r="F315" s="191"/>
      <c r="G315" s="119"/>
      <c r="H315" s="117"/>
      <c r="I315" s="118"/>
      <c r="J315" s="119"/>
      <c r="K315" s="120"/>
    </row>
    <row r="316" spans="1:11" x14ac:dyDescent="0.2">
      <c r="A316" s="115"/>
      <c r="B316" s="116"/>
      <c r="C316" s="116"/>
      <c r="D316" s="117"/>
      <c r="E316" s="118"/>
      <c r="F316" s="191"/>
      <c r="G316" s="119"/>
      <c r="H316" s="117"/>
      <c r="I316" s="118"/>
      <c r="J316" s="119"/>
      <c r="K316" s="120"/>
    </row>
    <row r="317" spans="1:11" x14ac:dyDescent="0.2">
      <c r="A317" s="115"/>
      <c r="B317" s="116"/>
      <c r="C317" s="116"/>
      <c r="D317" s="117"/>
      <c r="E317" s="118"/>
      <c r="F317" s="191"/>
      <c r="G317" s="119"/>
      <c r="H317" s="117"/>
      <c r="I317" s="118"/>
      <c r="J317" s="119"/>
      <c r="K317" s="120"/>
    </row>
    <row r="318" spans="1:11" x14ac:dyDescent="0.2">
      <c r="A318" s="115"/>
      <c r="B318" s="116"/>
      <c r="C318" s="116"/>
      <c r="D318" s="117"/>
      <c r="E318" s="118"/>
      <c r="F318" s="191"/>
      <c r="G318" s="119"/>
      <c r="H318" s="117"/>
      <c r="I318" s="118"/>
      <c r="J318" s="119"/>
      <c r="K318" s="120"/>
    </row>
    <row r="319" spans="1:11" x14ac:dyDescent="0.2">
      <c r="A319" s="115"/>
      <c r="B319" s="116"/>
      <c r="C319" s="116"/>
      <c r="D319" s="117"/>
      <c r="E319" s="118"/>
      <c r="F319" s="191"/>
      <c r="G319" s="119"/>
      <c r="H319" s="117"/>
      <c r="I319" s="118"/>
      <c r="J319" s="119"/>
      <c r="K319" s="120"/>
    </row>
    <row r="320" spans="1:11" x14ac:dyDescent="0.2">
      <c r="A320" s="115"/>
      <c r="B320" s="116"/>
      <c r="C320" s="116"/>
      <c r="D320" s="117"/>
      <c r="E320" s="118"/>
      <c r="F320" s="191"/>
      <c r="G320" s="119"/>
      <c r="H320" s="117"/>
      <c r="I320" s="118"/>
      <c r="J320" s="119"/>
      <c r="K320" s="120"/>
    </row>
    <row r="321" spans="1:11" x14ac:dyDescent="0.2">
      <c r="A321" s="115"/>
      <c r="B321" s="116"/>
      <c r="C321" s="116"/>
      <c r="D321" s="117"/>
      <c r="E321" s="118"/>
      <c r="F321" s="191"/>
      <c r="G321" s="119"/>
      <c r="H321" s="117"/>
      <c r="I321" s="118"/>
      <c r="J321" s="119"/>
      <c r="K321" s="120"/>
    </row>
    <row r="322" spans="1:11" x14ac:dyDescent="0.2">
      <c r="A322" s="115"/>
      <c r="B322" s="116"/>
      <c r="C322" s="116"/>
      <c r="D322" s="117"/>
      <c r="E322" s="118"/>
      <c r="F322" s="191"/>
      <c r="G322" s="119"/>
      <c r="H322" s="117"/>
      <c r="I322" s="118"/>
      <c r="J322" s="119"/>
      <c r="K322" s="120"/>
    </row>
    <row r="323" spans="1:11" x14ac:dyDescent="0.2">
      <c r="A323" s="115"/>
      <c r="B323" s="116"/>
      <c r="C323" s="116"/>
      <c r="D323" s="117"/>
      <c r="E323" s="118"/>
      <c r="F323" s="191"/>
      <c r="G323" s="119"/>
      <c r="H323" s="117"/>
      <c r="I323" s="118"/>
      <c r="J323" s="119"/>
      <c r="K323" s="120"/>
    </row>
    <row r="324" spans="1:11" x14ac:dyDescent="0.2">
      <c r="A324" s="115"/>
      <c r="B324" s="116"/>
      <c r="C324" s="116"/>
      <c r="D324" s="117"/>
      <c r="E324" s="118"/>
      <c r="F324" s="191"/>
      <c r="G324" s="119"/>
      <c r="H324" s="117"/>
      <c r="I324" s="118"/>
      <c r="J324" s="119"/>
      <c r="K324" s="120"/>
    </row>
    <row r="325" spans="1:11" x14ac:dyDescent="0.2">
      <c r="A325" s="115"/>
      <c r="B325" s="116"/>
      <c r="C325" s="116"/>
      <c r="D325" s="117"/>
      <c r="E325" s="118"/>
      <c r="F325" s="191"/>
      <c r="G325" s="119"/>
      <c r="H325" s="117"/>
      <c r="I325" s="118"/>
      <c r="J325" s="119"/>
      <c r="K325" s="120"/>
    </row>
    <row r="326" spans="1:11" x14ac:dyDescent="0.2">
      <c r="A326" s="115"/>
      <c r="B326" s="116"/>
      <c r="C326" s="116"/>
      <c r="D326" s="117"/>
      <c r="E326" s="118"/>
      <c r="F326" s="191"/>
      <c r="G326" s="119"/>
      <c r="H326" s="117"/>
      <c r="I326" s="118"/>
      <c r="J326" s="119"/>
      <c r="K326" s="120"/>
    </row>
    <row r="327" spans="1:11" x14ac:dyDescent="0.2">
      <c r="A327" s="115"/>
      <c r="B327" s="116"/>
      <c r="C327" s="116"/>
      <c r="D327" s="117"/>
      <c r="E327" s="118"/>
      <c r="F327" s="191"/>
      <c r="G327" s="119"/>
      <c r="H327" s="117"/>
      <c r="I327" s="118"/>
      <c r="J327" s="119"/>
      <c r="K327" s="120"/>
    </row>
    <row r="328" spans="1:11" x14ac:dyDescent="0.2">
      <c r="A328" s="115"/>
      <c r="B328" s="116"/>
      <c r="C328" s="116"/>
      <c r="D328" s="117"/>
      <c r="E328" s="118"/>
      <c r="F328" s="191"/>
      <c r="G328" s="119"/>
      <c r="H328" s="117"/>
      <c r="I328" s="118"/>
      <c r="J328" s="119"/>
      <c r="K328" s="120"/>
    </row>
    <row r="329" spans="1:11" x14ac:dyDescent="0.2">
      <c r="A329" s="115"/>
      <c r="B329" s="116"/>
      <c r="C329" s="116"/>
      <c r="D329" s="117"/>
      <c r="E329" s="118"/>
      <c r="F329" s="191"/>
      <c r="G329" s="119"/>
      <c r="H329" s="117"/>
      <c r="I329" s="118"/>
      <c r="J329" s="119"/>
      <c r="K329" s="120"/>
    </row>
    <row r="330" spans="1:11" x14ac:dyDescent="0.2">
      <c r="A330" s="115"/>
      <c r="B330" s="116"/>
      <c r="C330" s="116"/>
      <c r="D330" s="117"/>
      <c r="E330" s="118"/>
      <c r="F330" s="191"/>
      <c r="G330" s="119"/>
      <c r="H330" s="117"/>
      <c r="I330" s="118"/>
      <c r="J330" s="119"/>
      <c r="K330" s="120"/>
    </row>
    <row r="331" spans="1:11" x14ac:dyDescent="0.2">
      <c r="A331" s="115"/>
      <c r="B331" s="116"/>
      <c r="C331" s="116"/>
      <c r="D331" s="117"/>
      <c r="E331" s="118"/>
      <c r="F331" s="191"/>
      <c r="G331" s="119"/>
      <c r="H331" s="117"/>
      <c r="I331" s="118"/>
      <c r="J331" s="119"/>
      <c r="K331" s="120"/>
    </row>
    <row r="332" spans="1:11" x14ac:dyDescent="0.2">
      <c r="A332" s="115"/>
      <c r="B332" s="116"/>
      <c r="C332" s="116"/>
      <c r="D332" s="117"/>
      <c r="E332" s="118"/>
      <c r="F332" s="191"/>
      <c r="G332" s="119"/>
      <c r="H332" s="117"/>
      <c r="I332" s="118"/>
      <c r="J332" s="119"/>
      <c r="K332" s="120"/>
    </row>
    <row r="333" spans="1:11" x14ac:dyDescent="0.2">
      <c r="A333" s="115"/>
      <c r="B333" s="116"/>
      <c r="C333" s="116"/>
      <c r="D333" s="117"/>
      <c r="E333" s="118"/>
      <c r="F333" s="191"/>
      <c r="G333" s="119"/>
      <c r="H333" s="117"/>
      <c r="I333" s="118"/>
      <c r="J333" s="119"/>
      <c r="K333" s="120"/>
    </row>
    <row r="334" spans="1:11" x14ac:dyDescent="0.2">
      <c r="A334" s="115"/>
      <c r="B334" s="116"/>
      <c r="C334" s="116"/>
      <c r="D334" s="117"/>
      <c r="E334" s="118"/>
      <c r="F334" s="191"/>
      <c r="G334" s="119"/>
      <c r="H334" s="117"/>
      <c r="I334" s="118"/>
      <c r="J334" s="119"/>
      <c r="K334" s="120"/>
    </row>
    <row r="335" spans="1:11" x14ac:dyDescent="0.2">
      <c r="A335" s="115"/>
      <c r="B335" s="116"/>
      <c r="C335" s="116"/>
      <c r="D335" s="117"/>
      <c r="E335" s="118"/>
      <c r="F335" s="191"/>
      <c r="G335" s="119"/>
      <c r="H335" s="117"/>
      <c r="I335" s="118"/>
      <c r="J335" s="119"/>
      <c r="K335" s="120"/>
    </row>
    <row r="336" spans="1:11" x14ac:dyDescent="0.2">
      <c r="A336" s="115"/>
      <c r="B336" s="116"/>
      <c r="C336" s="116"/>
      <c r="D336" s="117"/>
      <c r="E336" s="118"/>
      <c r="F336" s="191"/>
      <c r="G336" s="119"/>
      <c r="H336" s="117"/>
      <c r="I336" s="118"/>
      <c r="J336" s="119"/>
      <c r="K336" s="120"/>
    </row>
    <row r="337" spans="1:11" x14ac:dyDescent="0.2">
      <c r="A337" s="115"/>
      <c r="B337" s="116"/>
      <c r="C337" s="116"/>
      <c r="D337" s="117"/>
      <c r="E337" s="118"/>
      <c r="F337" s="191"/>
      <c r="G337" s="119"/>
      <c r="H337" s="117"/>
      <c r="I337" s="118"/>
      <c r="J337" s="119"/>
      <c r="K337" s="120"/>
    </row>
    <row r="338" spans="1:11" x14ac:dyDescent="0.2">
      <c r="A338" s="115"/>
      <c r="B338" s="116"/>
      <c r="C338" s="116"/>
      <c r="D338" s="117"/>
      <c r="E338" s="118"/>
      <c r="F338" s="191"/>
      <c r="G338" s="119"/>
      <c r="H338" s="117"/>
      <c r="I338" s="118"/>
      <c r="J338" s="119"/>
      <c r="K338" s="120"/>
    </row>
    <row r="339" spans="1:11" x14ac:dyDescent="0.2">
      <c r="A339" s="115"/>
      <c r="B339" s="116"/>
      <c r="C339" s="116"/>
      <c r="D339" s="117"/>
      <c r="E339" s="118"/>
      <c r="F339" s="191"/>
      <c r="G339" s="119"/>
      <c r="H339" s="117"/>
      <c r="I339" s="118"/>
      <c r="J339" s="119"/>
      <c r="K339" s="120"/>
    </row>
    <row r="340" spans="1:11" x14ac:dyDescent="0.2">
      <c r="A340" s="115"/>
      <c r="B340" s="116"/>
      <c r="C340" s="116"/>
      <c r="D340" s="117"/>
      <c r="E340" s="118"/>
      <c r="F340" s="191"/>
      <c r="G340" s="119"/>
      <c r="H340" s="117"/>
      <c r="I340" s="118"/>
      <c r="J340" s="119"/>
      <c r="K340" s="120"/>
    </row>
    <row r="341" spans="1:11" x14ac:dyDescent="0.2">
      <c r="A341" s="115"/>
      <c r="B341" s="116"/>
      <c r="C341" s="116"/>
      <c r="D341" s="117"/>
      <c r="E341" s="118"/>
      <c r="F341" s="191"/>
      <c r="G341" s="119"/>
      <c r="H341" s="117"/>
      <c r="I341" s="118"/>
      <c r="J341" s="119"/>
      <c r="K341" s="120"/>
    </row>
    <row r="342" spans="1:11" x14ac:dyDescent="0.2">
      <c r="A342" s="115"/>
      <c r="B342" s="116"/>
      <c r="C342" s="116"/>
      <c r="D342" s="117"/>
      <c r="E342" s="118"/>
      <c r="F342" s="191"/>
      <c r="G342" s="119"/>
      <c r="H342" s="117"/>
      <c r="I342" s="118"/>
      <c r="J342" s="119"/>
      <c r="K342" s="120"/>
    </row>
    <row r="343" spans="1:11" x14ac:dyDescent="0.2">
      <c r="A343" s="115"/>
      <c r="B343" s="116"/>
      <c r="C343" s="116"/>
      <c r="D343" s="117"/>
      <c r="E343" s="118"/>
      <c r="F343" s="191"/>
      <c r="G343" s="119"/>
      <c r="H343" s="117"/>
      <c r="I343" s="118"/>
      <c r="J343" s="119"/>
      <c r="K343" s="120"/>
    </row>
    <row r="344" spans="1:11" x14ac:dyDescent="0.2">
      <c r="A344" s="115"/>
      <c r="B344" s="116"/>
      <c r="C344" s="116"/>
      <c r="D344" s="117"/>
      <c r="E344" s="118"/>
      <c r="F344" s="191"/>
      <c r="G344" s="119"/>
      <c r="H344" s="117"/>
      <c r="I344" s="118"/>
      <c r="J344" s="119"/>
      <c r="K344" s="120"/>
    </row>
    <row r="345" spans="1:11" x14ac:dyDescent="0.2">
      <c r="A345" s="115"/>
      <c r="B345" s="116"/>
      <c r="C345" s="116"/>
      <c r="D345" s="117"/>
      <c r="E345" s="118"/>
      <c r="F345" s="191"/>
      <c r="G345" s="119"/>
      <c r="H345" s="117"/>
      <c r="I345" s="118"/>
      <c r="J345" s="119"/>
      <c r="K345" s="120"/>
    </row>
    <row r="346" spans="1:11" x14ac:dyDescent="0.2">
      <c r="A346" s="115"/>
      <c r="B346" s="116"/>
      <c r="C346" s="116"/>
      <c r="D346" s="117"/>
      <c r="E346" s="118"/>
      <c r="F346" s="191"/>
      <c r="G346" s="119"/>
      <c r="H346" s="117"/>
      <c r="I346" s="118"/>
      <c r="J346" s="119"/>
      <c r="K346" s="120"/>
    </row>
    <row r="347" spans="1:11" x14ac:dyDescent="0.2">
      <c r="A347" s="115"/>
      <c r="B347" s="116"/>
      <c r="C347" s="116"/>
      <c r="D347" s="117"/>
      <c r="E347" s="118"/>
      <c r="F347" s="191"/>
      <c r="G347" s="119"/>
      <c r="H347" s="117"/>
      <c r="I347" s="118"/>
      <c r="J347" s="119"/>
      <c r="K347" s="120"/>
    </row>
    <row r="348" spans="1:11" x14ac:dyDescent="0.2">
      <c r="A348" s="115"/>
      <c r="B348" s="116"/>
      <c r="C348" s="116"/>
      <c r="D348" s="117"/>
      <c r="E348" s="118"/>
      <c r="F348" s="191"/>
      <c r="G348" s="119"/>
      <c r="H348" s="117"/>
      <c r="I348" s="118"/>
      <c r="J348" s="119"/>
      <c r="K348" s="120"/>
    </row>
    <row r="349" spans="1:11" x14ac:dyDescent="0.2">
      <c r="A349" s="115"/>
      <c r="B349" s="116"/>
      <c r="C349" s="116"/>
      <c r="D349" s="117"/>
      <c r="E349" s="118"/>
      <c r="F349" s="191"/>
      <c r="G349" s="119"/>
      <c r="H349" s="117"/>
      <c r="I349" s="118"/>
      <c r="J349" s="119"/>
      <c r="K349" s="120"/>
    </row>
    <row r="350" spans="1:11" x14ac:dyDescent="0.2">
      <c r="A350" s="115"/>
      <c r="B350" s="116"/>
      <c r="C350" s="116"/>
      <c r="D350" s="117"/>
      <c r="E350" s="118"/>
      <c r="F350" s="191"/>
      <c r="G350" s="119"/>
      <c r="H350" s="117"/>
      <c r="I350" s="118"/>
      <c r="J350" s="119"/>
      <c r="K350" s="120"/>
    </row>
    <row r="351" spans="1:11" x14ac:dyDescent="0.2">
      <c r="A351" s="115"/>
      <c r="B351" s="116"/>
      <c r="C351" s="116"/>
      <c r="D351" s="117"/>
      <c r="E351" s="118"/>
      <c r="F351" s="191"/>
      <c r="G351" s="119"/>
      <c r="H351" s="117"/>
      <c r="I351" s="118"/>
      <c r="J351" s="119"/>
      <c r="K351" s="120"/>
    </row>
    <row r="352" spans="1:11" x14ac:dyDescent="0.2">
      <c r="A352" s="115"/>
      <c r="B352" s="116"/>
      <c r="C352" s="116"/>
      <c r="D352" s="117"/>
      <c r="E352" s="118"/>
      <c r="F352" s="191"/>
      <c r="G352" s="119"/>
      <c r="H352" s="117"/>
      <c r="I352" s="118"/>
      <c r="J352" s="119"/>
      <c r="K352" s="120"/>
    </row>
    <row r="353" spans="1:11" x14ac:dyDescent="0.2">
      <c r="A353" s="115"/>
      <c r="B353" s="116"/>
      <c r="C353" s="116"/>
      <c r="D353" s="117"/>
      <c r="E353" s="118"/>
      <c r="F353" s="191"/>
      <c r="G353" s="119"/>
      <c r="H353" s="117"/>
      <c r="I353" s="118"/>
      <c r="J353" s="119"/>
      <c r="K353" s="120"/>
    </row>
    <row r="354" spans="1:11" x14ac:dyDescent="0.2">
      <c r="A354" s="115"/>
      <c r="B354" s="116"/>
      <c r="C354" s="116"/>
      <c r="D354" s="117"/>
      <c r="E354" s="118"/>
      <c r="F354" s="191"/>
      <c r="G354" s="119"/>
      <c r="H354" s="117"/>
      <c r="I354" s="118"/>
      <c r="J354" s="119"/>
      <c r="K354" s="120"/>
    </row>
    <row r="355" spans="1:11" x14ac:dyDescent="0.2">
      <c r="A355" s="115"/>
      <c r="B355" s="116"/>
      <c r="C355" s="116"/>
      <c r="D355" s="117"/>
      <c r="E355" s="118"/>
      <c r="F355" s="191"/>
      <c r="G355" s="119"/>
      <c r="H355" s="117"/>
      <c r="I355" s="118"/>
      <c r="J355" s="119"/>
      <c r="K355" s="120"/>
    </row>
    <row r="356" spans="1:11" x14ac:dyDescent="0.2">
      <c r="A356" s="115"/>
      <c r="B356" s="116"/>
      <c r="C356" s="116"/>
      <c r="D356" s="117"/>
      <c r="E356" s="118"/>
      <c r="F356" s="191"/>
      <c r="G356" s="119"/>
      <c r="H356" s="117"/>
      <c r="I356" s="118"/>
      <c r="J356" s="119"/>
      <c r="K356" s="120"/>
    </row>
    <row r="357" spans="1:11" x14ac:dyDescent="0.2">
      <c r="A357" s="115"/>
      <c r="B357" s="116"/>
      <c r="C357" s="116"/>
      <c r="D357" s="117"/>
      <c r="E357" s="118"/>
      <c r="F357" s="191"/>
      <c r="G357" s="119"/>
      <c r="H357" s="117"/>
      <c r="I357" s="118"/>
      <c r="J357" s="119"/>
      <c r="K357" s="120"/>
    </row>
    <row r="358" spans="1:11" x14ac:dyDescent="0.2">
      <c r="A358" s="115"/>
      <c r="B358" s="116"/>
      <c r="C358" s="116"/>
      <c r="D358" s="117"/>
      <c r="E358" s="118"/>
      <c r="F358" s="191"/>
      <c r="G358" s="119"/>
      <c r="H358" s="117"/>
      <c r="I358" s="118"/>
      <c r="J358" s="119"/>
      <c r="K358" s="120"/>
    </row>
    <row r="359" spans="1:11" x14ac:dyDescent="0.2">
      <c r="A359" s="115"/>
      <c r="B359" s="116"/>
      <c r="C359" s="116"/>
      <c r="D359" s="117"/>
      <c r="E359" s="118"/>
      <c r="F359" s="191"/>
      <c r="G359" s="119"/>
      <c r="H359" s="117"/>
      <c r="I359" s="118"/>
      <c r="J359" s="119"/>
      <c r="K359" s="120"/>
    </row>
    <row r="360" spans="1:11" x14ac:dyDescent="0.2">
      <c r="A360" s="115"/>
      <c r="B360" s="116"/>
      <c r="C360" s="116"/>
      <c r="D360" s="117"/>
      <c r="E360" s="118"/>
      <c r="F360" s="191"/>
      <c r="G360" s="119"/>
      <c r="H360" s="117"/>
      <c r="I360" s="118"/>
      <c r="J360" s="119"/>
      <c r="K360" s="120"/>
    </row>
    <row r="361" spans="1:11" x14ac:dyDescent="0.2">
      <c r="A361" s="115"/>
      <c r="B361" s="116"/>
      <c r="C361" s="116"/>
      <c r="D361" s="117"/>
      <c r="E361" s="118"/>
      <c r="F361" s="191"/>
      <c r="G361" s="119"/>
      <c r="H361" s="117"/>
      <c r="I361" s="118"/>
      <c r="J361" s="119"/>
      <c r="K361" s="120"/>
    </row>
    <row r="362" spans="1:11" x14ac:dyDescent="0.2">
      <c r="A362" s="115"/>
      <c r="B362" s="116"/>
      <c r="C362" s="116"/>
      <c r="D362" s="117"/>
      <c r="E362" s="118"/>
      <c r="F362" s="191"/>
      <c r="G362" s="119"/>
      <c r="H362" s="117"/>
      <c r="I362" s="118"/>
      <c r="J362" s="119"/>
      <c r="K362" s="120"/>
    </row>
    <row r="363" spans="1:11" x14ac:dyDescent="0.2">
      <c r="A363" s="115"/>
      <c r="B363" s="116"/>
      <c r="C363" s="116"/>
      <c r="D363" s="117"/>
      <c r="E363" s="118"/>
      <c r="F363" s="191"/>
      <c r="G363" s="119"/>
      <c r="H363" s="117"/>
      <c r="I363" s="118"/>
      <c r="J363" s="119"/>
      <c r="K363" s="120"/>
    </row>
    <row r="364" spans="1:11" x14ac:dyDescent="0.2">
      <c r="A364" s="115"/>
      <c r="B364" s="116"/>
      <c r="C364" s="116"/>
      <c r="D364" s="117"/>
      <c r="E364" s="118"/>
      <c r="F364" s="191"/>
      <c r="G364" s="119"/>
      <c r="H364" s="117"/>
      <c r="I364" s="118"/>
      <c r="J364" s="119"/>
      <c r="K364" s="120"/>
    </row>
    <row r="365" spans="1:11" x14ac:dyDescent="0.2">
      <c r="A365" s="115"/>
      <c r="B365" s="116"/>
      <c r="C365" s="116"/>
      <c r="D365" s="117"/>
      <c r="E365" s="118"/>
      <c r="F365" s="191"/>
      <c r="G365" s="119"/>
      <c r="H365" s="117"/>
      <c r="I365" s="118"/>
      <c r="J365" s="119"/>
      <c r="K365" s="120"/>
    </row>
    <row r="366" spans="1:11" x14ac:dyDescent="0.2">
      <c r="A366" s="115"/>
      <c r="B366" s="116"/>
      <c r="C366" s="116"/>
      <c r="D366" s="117"/>
      <c r="E366" s="118"/>
      <c r="F366" s="191"/>
      <c r="G366" s="119"/>
      <c r="H366" s="117"/>
      <c r="I366" s="118"/>
      <c r="J366" s="119"/>
      <c r="K366" s="120"/>
    </row>
    <row r="367" spans="1:11" x14ac:dyDescent="0.2">
      <c r="A367" s="115"/>
      <c r="B367" s="116"/>
      <c r="C367" s="116"/>
      <c r="D367" s="117"/>
      <c r="E367" s="118"/>
      <c r="F367" s="191"/>
      <c r="G367" s="119"/>
      <c r="H367" s="117"/>
      <c r="I367" s="118"/>
      <c r="J367" s="119"/>
      <c r="K367" s="120"/>
    </row>
    <row r="368" spans="1:11" x14ac:dyDescent="0.2">
      <c r="A368" s="115"/>
      <c r="B368" s="116"/>
      <c r="C368" s="116"/>
      <c r="D368" s="117"/>
      <c r="E368" s="118"/>
      <c r="F368" s="191"/>
      <c r="G368" s="119"/>
      <c r="H368" s="117"/>
      <c r="I368" s="118"/>
      <c r="J368" s="119"/>
      <c r="K368" s="120"/>
    </row>
    <row r="369" spans="1:11" x14ac:dyDescent="0.2">
      <c r="A369" s="115"/>
      <c r="B369" s="116"/>
      <c r="C369" s="116"/>
      <c r="D369" s="117"/>
      <c r="E369" s="118"/>
      <c r="F369" s="191"/>
      <c r="G369" s="119"/>
      <c r="H369" s="117"/>
      <c r="I369" s="118"/>
      <c r="J369" s="119"/>
      <c r="K369" s="120"/>
    </row>
    <row r="370" spans="1:11" x14ac:dyDescent="0.2">
      <c r="A370" s="115"/>
      <c r="B370" s="116"/>
      <c r="C370" s="116"/>
      <c r="D370" s="117"/>
      <c r="E370" s="118"/>
      <c r="F370" s="191"/>
      <c r="G370" s="119"/>
      <c r="H370" s="117"/>
      <c r="I370" s="118"/>
      <c r="J370" s="119"/>
      <c r="K370" s="120"/>
    </row>
    <row r="371" spans="1:11" x14ac:dyDescent="0.2">
      <c r="A371" s="115"/>
      <c r="B371" s="116"/>
      <c r="C371" s="116"/>
      <c r="D371" s="117"/>
      <c r="E371" s="118"/>
      <c r="F371" s="191"/>
      <c r="G371" s="119"/>
      <c r="H371" s="117"/>
      <c r="I371" s="118"/>
      <c r="J371" s="119"/>
      <c r="K371" s="120"/>
    </row>
    <row r="372" spans="1:11" x14ac:dyDescent="0.2">
      <c r="A372" s="115"/>
      <c r="B372" s="116"/>
      <c r="C372" s="116"/>
      <c r="D372" s="117"/>
      <c r="E372" s="118"/>
      <c r="F372" s="191"/>
      <c r="G372" s="119"/>
      <c r="H372" s="117"/>
      <c r="I372" s="118"/>
      <c r="J372" s="119"/>
      <c r="K372" s="120"/>
    </row>
    <row r="373" spans="1:11" x14ac:dyDescent="0.2">
      <c r="A373" s="115"/>
      <c r="B373" s="116"/>
      <c r="C373" s="116"/>
      <c r="D373" s="117"/>
      <c r="E373" s="118"/>
      <c r="F373" s="191"/>
      <c r="G373" s="119"/>
      <c r="H373" s="117"/>
      <c r="I373" s="118"/>
      <c r="J373" s="119"/>
      <c r="K373" s="120"/>
    </row>
    <row r="374" spans="1:11" x14ac:dyDescent="0.2">
      <c r="A374" s="115"/>
      <c r="B374" s="116"/>
      <c r="C374" s="116"/>
      <c r="D374" s="117"/>
      <c r="E374" s="118"/>
      <c r="F374" s="191"/>
      <c r="G374" s="119"/>
      <c r="H374" s="117"/>
      <c r="I374" s="118"/>
      <c r="J374" s="119"/>
      <c r="K374" s="120"/>
    </row>
    <row r="375" spans="1:11" x14ac:dyDescent="0.2">
      <c r="A375" s="115"/>
      <c r="B375" s="116"/>
      <c r="C375" s="116"/>
      <c r="D375" s="117"/>
      <c r="E375" s="118"/>
      <c r="F375" s="191"/>
      <c r="G375" s="119"/>
      <c r="H375" s="117"/>
      <c r="I375" s="118"/>
      <c r="J375" s="119"/>
      <c r="K375" s="120"/>
    </row>
    <row r="376" spans="1:11" x14ac:dyDescent="0.2">
      <c r="A376" s="115"/>
      <c r="B376" s="116"/>
      <c r="C376" s="116"/>
      <c r="D376" s="117"/>
      <c r="E376" s="118"/>
      <c r="F376" s="191"/>
      <c r="G376" s="119"/>
      <c r="H376" s="117"/>
      <c r="I376" s="118"/>
      <c r="J376" s="119"/>
      <c r="K376" s="120"/>
    </row>
    <row r="377" spans="1:11" x14ac:dyDescent="0.2">
      <c r="A377" s="115"/>
      <c r="B377" s="116"/>
      <c r="C377" s="116"/>
      <c r="D377" s="117"/>
      <c r="E377" s="118"/>
      <c r="F377" s="191"/>
      <c r="G377" s="119"/>
      <c r="H377" s="117"/>
      <c r="I377" s="118"/>
      <c r="J377" s="119"/>
      <c r="K377" s="120"/>
    </row>
    <row r="378" spans="1:11" x14ac:dyDescent="0.2">
      <c r="A378" s="115"/>
      <c r="B378" s="116"/>
      <c r="C378" s="116"/>
      <c r="D378" s="117"/>
      <c r="E378" s="118"/>
      <c r="F378" s="191"/>
      <c r="G378" s="119"/>
      <c r="H378" s="117"/>
      <c r="I378" s="118"/>
      <c r="J378" s="119"/>
      <c r="K378" s="120"/>
    </row>
    <row r="379" spans="1:11" x14ac:dyDescent="0.2">
      <c r="A379" s="115"/>
      <c r="B379" s="116"/>
      <c r="C379" s="116"/>
      <c r="D379" s="117"/>
      <c r="E379" s="118"/>
      <c r="F379" s="191"/>
      <c r="G379" s="119"/>
      <c r="H379" s="117"/>
      <c r="I379" s="118"/>
      <c r="J379" s="119"/>
      <c r="K379" s="120"/>
    </row>
    <row r="380" spans="1:11" x14ac:dyDescent="0.2">
      <c r="A380" s="115"/>
      <c r="B380" s="116"/>
      <c r="C380" s="116"/>
      <c r="D380" s="117"/>
      <c r="E380" s="118"/>
      <c r="F380" s="191"/>
      <c r="G380" s="119"/>
      <c r="H380" s="117"/>
      <c r="I380" s="118"/>
      <c r="J380" s="119"/>
      <c r="K380" s="120"/>
    </row>
    <row r="381" spans="1:11" x14ac:dyDescent="0.2">
      <c r="A381" s="115"/>
      <c r="B381" s="116"/>
      <c r="C381" s="116"/>
      <c r="D381" s="117"/>
      <c r="E381" s="118"/>
      <c r="F381" s="191"/>
      <c r="G381" s="119"/>
      <c r="H381" s="117"/>
      <c r="I381" s="118"/>
      <c r="J381" s="119"/>
      <c r="K381" s="120"/>
    </row>
    <row r="382" spans="1:11" x14ac:dyDescent="0.2">
      <c r="A382" s="115"/>
      <c r="B382" s="116"/>
      <c r="C382" s="116"/>
      <c r="D382" s="117"/>
      <c r="E382" s="118"/>
      <c r="F382" s="191"/>
      <c r="G382" s="119"/>
      <c r="H382" s="117"/>
      <c r="I382" s="118"/>
      <c r="J382" s="119"/>
      <c r="K382" s="120"/>
    </row>
    <row r="383" spans="1:11" x14ac:dyDescent="0.2">
      <c r="A383" s="115"/>
      <c r="B383" s="116"/>
      <c r="C383" s="116"/>
      <c r="D383" s="117"/>
      <c r="E383" s="118"/>
      <c r="F383" s="191"/>
      <c r="G383" s="119"/>
      <c r="H383" s="117"/>
      <c r="I383" s="118"/>
      <c r="J383" s="119"/>
      <c r="K383" s="120"/>
    </row>
    <row r="384" spans="1:11" x14ac:dyDescent="0.2">
      <c r="A384" s="115"/>
      <c r="B384" s="116"/>
      <c r="C384" s="116"/>
      <c r="D384" s="117"/>
      <c r="E384" s="118"/>
      <c r="F384" s="191"/>
      <c r="G384" s="119"/>
      <c r="H384" s="117"/>
      <c r="I384" s="118"/>
      <c r="J384" s="119"/>
      <c r="K384" s="120"/>
    </row>
    <row r="385" spans="1:11" x14ac:dyDescent="0.2">
      <c r="A385" s="115"/>
      <c r="B385" s="116"/>
      <c r="C385" s="116"/>
      <c r="D385" s="117"/>
      <c r="E385" s="118"/>
      <c r="F385" s="191"/>
      <c r="G385" s="119"/>
      <c r="H385" s="117"/>
      <c r="I385" s="118"/>
      <c r="J385" s="119"/>
      <c r="K385" s="120"/>
    </row>
    <row r="386" spans="1:11" x14ac:dyDescent="0.2">
      <c r="A386" s="115"/>
      <c r="B386" s="116"/>
      <c r="C386" s="116"/>
      <c r="D386" s="117"/>
      <c r="E386" s="118"/>
      <c r="F386" s="191"/>
      <c r="G386" s="119"/>
      <c r="H386" s="117"/>
      <c r="I386" s="118"/>
      <c r="J386" s="119"/>
      <c r="K386" s="120"/>
    </row>
    <row r="387" spans="1:11" x14ac:dyDescent="0.2">
      <c r="A387" s="115"/>
      <c r="B387" s="116"/>
      <c r="C387" s="116"/>
      <c r="D387" s="117"/>
      <c r="E387" s="118"/>
      <c r="F387" s="191"/>
      <c r="G387" s="119"/>
      <c r="H387" s="117"/>
      <c r="I387" s="118"/>
      <c r="J387" s="119"/>
      <c r="K387" s="120"/>
    </row>
    <row r="388" spans="1:11" x14ac:dyDescent="0.2">
      <c r="A388" s="115"/>
      <c r="B388" s="116"/>
      <c r="C388" s="116"/>
      <c r="D388" s="117"/>
      <c r="E388" s="118"/>
      <c r="F388" s="191"/>
      <c r="G388" s="119"/>
      <c r="H388" s="117"/>
      <c r="I388" s="118"/>
      <c r="J388" s="119"/>
      <c r="K388" s="120"/>
    </row>
    <row r="389" spans="1:11" x14ac:dyDescent="0.2">
      <c r="A389" s="115"/>
      <c r="B389" s="116"/>
      <c r="C389" s="116"/>
      <c r="D389" s="117"/>
      <c r="E389" s="118"/>
      <c r="F389" s="191"/>
      <c r="G389" s="119"/>
      <c r="H389" s="117"/>
      <c r="I389" s="118"/>
      <c r="J389" s="119"/>
      <c r="K389" s="120"/>
    </row>
    <row r="390" spans="1:11" x14ac:dyDescent="0.2">
      <c r="A390" s="115"/>
      <c r="B390" s="116"/>
      <c r="C390" s="116"/>
      <c r="D390" s="117"/>
      <c r="E390" s="118"/>
      <c r="F390" s="191"/>
      <c r="G390" s="119"/>
      <c r="H390" s="117"/>
      <c r="I390" s="118"/>
      <c r="J390" s="119"/>
      <c r="K390" s="120"/>
    </row>
    <row r="391" spans="1:11" x14ac:dyDescent="0.2">
      <c r="A391" s="115"/>
      <c r="B391" s="116"/>
      <c r="C391" s="116"/>
      <c r="D391" s="117"/>
      <c r="E391" s="118"/>
      <c r="F391" s="191"/>
      <c r="G391" s="119"/>
      <c r="H391" s="117"/>
      <c r="I391" s="118"/>
      <c r="J391" s="119"/>
      <c r="K391" s="120"/>
    </row>
    <row r="392" spans="1:11" x14ac:dyDescent="0.2">
      <c r="A392" s="115"/>
      <c r="B392" s="116"/>
      <c r="C392" s="116"/>
      <c r="D392" s="117"/>
      <c r="E392" s="118"/>
      <c r="F392" s="191"/>
      <c r="G392" s="119"/>
      <c r="H392" s="117"/>
      <c r="I392" s="118"/>
      <c r="J392" s="119"/>
      <c r="K392" s="120"/>
    </row>
    <row r="393" spans="1:11" x14ac:dyDescent="0.2">
      <c r="A393" s="115"/>
      <c r="B393" s="116"/>
      <c r="C393" s="116"/>
      <c r="D393" s="117"/>
      <c r="E393" s="118"/>
      <c r="F393" s="191"/>
      <c r="G393" s="119"/>
      <c r="H393" s="117"/>
      <c r="I393" s="118"/>
      <c r="J393" s="119"/>
      <c r="K393" s="120"/>
    </row>
    <row r="394" spans="1:11" x14ac:dyDescent="0.2">
      <c r="A394" s="115"/>
      <c r="B394" s="116"/>
      <c r="C394" s="116"/>
      <c r="D394" s="117"/>
      <c r="E394" s="118"/>
      <c r="F394" s="191"/>
      <c r="G394" s="119"/>
      <c r="H394" s="117"/>
      <c r="I394" s="118"/>
      <c r="J394" s="119"/>
      <c r="K394" s="120"/>
    </row>
    <row r="395" spans="1:11" x14ac:dyDescent="0.2">
      <c r="A395" s="115"/>
      <c r="B395" s="116"/>
      <c r="C395" s="116"/>
      <c r="D395" s="117"/>
      <c r="E395" s="118"/>
      <c r="F395" s="191"/>
      <c r="G395" s="119"/>
      <c r="H395" s="117"/>
      <c r="I395" s="118"/>
      <c r="J395" s="119"/>
      <c r="K395" s="120"/>
    </row>
    <row r="396" spans="1:11" x14ac:dyDescent="0.2">
      <c r="A396" s="115"/>
      <c r="B396" s="116"/>
      <c r="C396" s="116"/>
      <c r="D396" s="117"/>
      <c r="E396" s="118"/>
      <c r="F396" s="191"/>
      <c r="G396" s="119"/>
      <c r="H396" s="117"/>
      <c r="I396" s="118"/>
      <c r="J396" s="119"/>
      <c r="K396" s="120"/>
    </row>
    <row r="397" spans="1:11" x14ac:dyDescent="0.2">
      <c r="A397" s="115"/>
      <c r="B397" s="116"/>
      <c r="C397" s="116"/>
      <c r="D397" s="117"/>
      <c r="E397" s="118"/>
      <c r="F397" s="191"/>
      <c r="G397" s="119"/>
      <c r="H397" s="117"/>
      <c r="I397" s="118"/>
      <c r="J397" s="119"/>
      <c r="K397" s="120"/>
    </row>
    <row r="398" spans="1:11" x14ac:dyDescent="0.2">
      <c r="A398" s="115"/>
      <c r="B398" s="116"/>
      <c r="C398" s="116"/>
      <c r="D398" s="117"/>
      <c r="E398" s="118"/>
      <c r="F398" s="191"/>
      <c r="G398" s="119"/>
      <c r="H398" s="117"/>
      <c r="I398" s="118"/>
      <c r="J398" s="119"/>
      <c r="K398" s="120"/>
    </row>
    <row r="399" spans="1:11" x14ac:dyDescent="0.2">
      <c r="A399" s="115"/>
      <c r="B399" s="116"/>
      <c r="C399" s="116"/>
      <c r="D399" s="117"/>
      <c r="E399" s="118"/>
      <c r="F399" s="191"/>
      <c r="G399" s="119"/>
      <c r="H399" s="117"/>
      <c r="I399" s="118"/>
      <c r="J399" s="119"/>
      <c r="K399" s="120"/>
    </row>
    <row r="400" spans="1:11" x14ac:dyDescent="0.2">
      <c r="A400" s="115"/>
      <c r="B400" s="116"/>
      <c r="C400" s="116"/>
      <c r="D400" s="117"/>
      <c r="E400" s="118"/>
      <c r="F400" s="191"/>
      <c r="G400" s="119"/>
      <c r="H400" s="117"/>
      <c r="I400" s="118"/>
      <c r="J400" s="119"/>
      <c r="K400" s="120"/>
    </row>
    <row r="401" spans="1:11" x14ac:dyDescent="0.2">
      <c r="A401" s="115"/>
      <c r="B401" s="116"/>
      <c r="C401" s="116"/>
      <c r="D401" s="117"/>
      <c r="E401" s="118"/>
      <c r="F401" s="191"/>
      <c r="G401" s="119"/>
      <c r="H401" s="117"/>
      <c r="I401" s="118"/>
      <c r="J401" s="119"/>
      <c r="K401" s="120"/>
    </row>
    <row r="402" spans="1:11" x14ac:dyDescent="0.2">
      <c r="A402" s="115"/>
      <c r="B402" s="116"/>
      <c r="C402" s="116"/>
      <c r="D402" s="117"/>
      <c r="E402" s="118"/>
      <c r="F402" s="191"/>
      <c r="G402" s="119"/>
      <c r="H402" s="117"/>
      <c r="I402" s="118"/>
      <c r="J402" s="119"/>
      <c r="K402" s="120"/>
    </row>
    <row r="403" spans="1:11" x14ac:dyDescent="0.2">
      <c r="A403" s="115"/>
      <c r="B403" s="116"/>
      <c r="C403" s="116"/>
      <c r="D403" s="117"/>
      <c r="E403" s="118"/>
      <c r="F403" s="191"/>
      <c r="G403" s="119"/>
      <c r="H403" s="117"/>
      <c r="I403" s="118"/>
      <c r="J403" s="119"/>
      <c r="K403" s="120"/>
    </row>
    <row r="404" spans="1:11" x14ac:dyDescent="0.2">
      <c r="A404" s="115"/>
      <c r="B404" s="116"/>
      <c r="C404" s="116"/>
      <c r="D404" s="117"/>
      <c r="E404" s="118"/>
      <c r="F404" s="191"/>
      <c r="G404" s="119"/>
      <c r="H404" s="117"/>
      <c r="I404" s="118"/>
      <c r="J404" s="119"/>
      <c r="K404" s="120"/>
    </row>
    <row r="405" spans="1:11" x14ac:dyDescent="0.2">
      <c r="A405" s="115"/>
      <c r="B405" s="116"/>
      <c r="C405" s="116"/>
      <c r="D405" s="117"/>
      <c r="E405" s="118"/>
      <c r="F405" s="191"/>
      <c r="G405" s="119"/>
      <c r="H405" s="117"/>
      <c r="I405" s="118"/>
      <c r="J405" s="119"/>
      <c r="K405" s="120"/>
    </row>
    <row r="406" spans="1:11" x14ac:dyDescent="0.2">
      <c r="A406" s="115"/>
      <c r="B406" s="116"/>
      <c r="C406" s="116"/>
      <c r="D406" s="117"/>
      <c r="E406" s="118"/>
      <c r="F406" s="191"/>
      <c r="G406" s="119"/>
      <c r="H406" s="117"/>
      <c r="I406" s="118"/>
      <c r="J406" s="119"/>
      <c r="K406" s="120"/>
    </row>
    <row r="407" spans="1:11" x14ac:dyDescent="0.2">
      <c r="A407" s="115"/>
      <c r="B407" s="116"/>
      <c r="C407" s="116"/>
      <c r="D407" s="117"/>
      <c r="E407" s="118"/>
      <c r="F407" s="191"/>
      <c r="G407" s="119"/>
      <c r="H407" s="117"/>
      <c r="I407" s="118"/>
      <c r="J407" s="119"/>
      <c r="K407" s="120"/>
    </row>
    <row r="408" spans="1:11" x14ac:dyDescent="0.2">
      <c r="A408" s="115"/>
      <c r="B408" s="116"/>
      <c r="C408" s="116"/>
      <c r="D408" s="117"/>
      <c r="E408" s="118"/>
      <c r="F408" s="191"/>
      <c r="G408" s="119"/>
      <c r="H408" s="117"/>
      <c r="I408" s="118"/>
      <c r="J408" s="119"/>
      <c r="K408" s="120"/>
    </row>
    <row r="409" spans="1:11" x14ac:dyDescent="0.2">
      <c r="A409" s="115"/>
      <c r="B409" s="116"/>
      <c r="C409" s="116"/>
      <c r="D409" s="117"/>
      <c r="E409" s="118"/>
      <c r="F409" s="191"/>
      <c r="G409" s="119"/>
      <c r="H409" s="117"/>
      <c r="I409" s="118"/>
      <c r="J409" s="119"/>
      <c r="K409" s="120"/>
    </row>
    <row r="410" spans="1:11" x14ac:dyDescent="0.2">
      <c r="A410" s="115"/>
      <c r="B410" s="116"/>
      <c r="C410" s="116"/>
      <c r="D410" s="117"/>
      <c r="E410" s="118"/>
      <c r="F410" s="191"/>
      <c r="G410" s="119"/>
      <c r="H410" s="117"/>
      <c r="I410" s="118"/>
      <c r="J410" s="119"/>
      <c r="K410" s="120"/>
    </row>
    <row r="411" spans="1:11" x14ac:dyDescent="0.2">
      <c r="A411" s="115"/>
      <c r="B411" s="116"/>
      <c r="C411" s="116"/>
      <c r="D411" s="117"/>
      <c r="E411" s="118"/>
      <c r="F411" s="191"/>
      <c r="G411" s="119"/>
      <c r="H411" s="117"/>
      <c r="I411" s="118"/>
      <c r="J411" s="119"/>
      <c r="K411" s="120"/>
    </row>
    <row r="412" spans="1:11" x14ac:dyDescent="0.2">
      <c r="A412" s="115"/>
      <c r="B412" s="116"/>
      <c r="C412" s="116"/>
      <c r="D412" s="117"/>
      <c r="E412" s="118"/>
      <c r="F412" s="191"/>
      <c r="G412" s="119"/>
      <c r="H412" s="117"/>
      <c r="I412" s="118"/>
      <c r="J412" s="119"/>
      <c r="K412" s="120"/>
    </row>
    <row r="413" spans="1:11" x14ac:dyDescent="0.2">
      <c r="A413" s="115"/>
      <c r="B413" s="116"/>
      <c r="C413" s="116"/>
      <c r="D413" s="117"/>
      <c r="E413" s="118"/>
      <c r="F413" s="191"/>
      <c r="G413" s="119"/>
      <c r="H413" s="117"/>
      <c r="I413" s="118"/>
      <c r="J413" s="119"/>
      <c r="K413" s="120"/>
    </row>
    <row r="414" spans="1:11" x14ac:dyDescent="0.2">
      <c r="A414" s="115"/>
      <c r="B414" s="116"/>
      <c r="C414" s="116"/>
      <c r="D414" s="117"/>
      <c r="E414" s="118"/>
      <c r="F414" s="191"/>
      <c r="G414" s="119"/>
      <c r="H414" s="117"/>
      <c r="I414" s="118"/>
      <c r="J414" s="119"/>
      <c r="K414" s="120"/>
    </row>
    <row r="415" spans="1:11" x14ac:dyDescent="0.2">
      <c r="A415" s="115"/>
      <c r="B415" s="116"/>
      <c r="C415" s="116"/>
      <c r="D415" s="117"/>
      <c r="E415" s="118"/>
      <c r="F415" s="191"/>
      <c r="G415" s="119"/>
      <c r="H415" s="117"/>
      <c r="I415" s="118"/>
      <c r="J415" s="119"/>
      <c r="K415" s="120"/>
    </row>
    <row r="416" spans="1:11" x14ac:dyDescent="0.2">
      <c r="A416" s="115"/>
      <c r="B416" s="116"/>
      <c r="C416" s="116"/>
      <c r="D416" s="117"/>
      <c r="E416" s="118"/>
      <c r="F416" s="191"/>
      <c r="G416" s="119"/>
      <c r="H416" s="117"/>
      <c r="I416" s="118"/>
      <c r="J416" s="119"/>
      <c r="K416" s="120"/>
    </row>
    <row r="417" spans="1:11" x14ac:dyDescent="0.2">
      <c r="A417" s="115"/>
      <c r="B417" s="116"/>
      <c r="C417" s="116"/>
      <c r="D417" s="117"/>
      <c r="E417" s="118"/>
      <c r="F417" s="191"/>
      <c r="G417" s="119"/>
      <c r="H417" s="117"/>
      <c r="I417" s="118"/>
      <c r="J417" s="119"/>
      <c r="K417" s="120"/>
    </row>
    <row r="418" spans="1:11" x14ac:dyDescent="0.2">
      <c r="A418" s="115"/>
      <c r="B418" s="116"/>
      <c r="C418" s="116"/>
      <c r="D418" s="117"/>
      <c r="E418" s="118"/>
      <c r="F418" s="191"/>
      <c r="G418" s="119"/>
      <c r="H418" s="117"/>
      <c r="I418" s="118"/>
      <c r="J418" s="119"/>
      <c r="K418" s="120"/>
    </row>
    <row r="419" spans="1:11" x14ac:dyDescent="0.2">
      <c r="A419" s="115"/>
      <c r="B419" s="116"/>
      <c r="C419" s="116"/>
      <c r="D419" s="117"/>
      <c r="E419" s="118"/>
      <c r="F419" s="191"/>
      <c r="G419" s="119"/>
      <c r="H419" s="117"/>
      <c r="I419" s="118"/>
      <c r="J419" s="119"/>
      <c r="K419" s="120"/>
    </row>
    <row r="420" spans="1:11" x14ac:dyDescent="0.2">
      <c r="A420" s="115"/>
      <c r="B420" s="116"/>
      <c r="C420" s="116"/>
      <c r="D420" s="117"/>
      <c r="E420" s="118"/>
      <c r="F420" s="191"/>
      <c r="G420" s="119"/>
      <c r="H420" s="117"/>
      <c r="I420" s="118"/>
      <c r="J420" s="119"/>
      <c r="K420" s="120"/>
    </row>
    <row r="421" spans="1:11" x14ac:dyDescent="0.2">
      <c r="A421" s="115"/>
      <c r="B421" s="116"/>
      <c r="C421" s="116"/>
      <c r="D421" s="117"/>
      <c r="E421" s="118"/>
      <c r="F421" s="191"/>
      <c r="G421" s="119"/>
      <c r="H421" s="117"/>
      <c r="I421" s="118"/>
      <c r="J421" s="119"/>
      <c r="K421" s="120"/>
    </row>
    <row r="422" spans="1:11" x14ac:dyDescent="0.2">
      <c r="A422" s="115"/>
      <c r="B422" s="116"/>
      <c r="C422" s="116"/>
      <c r="D422" s="117"/>
      <c r="E422" s="118"/>
      <c r="F422" s="191"/>
      <c r="G422" s="119"/>
      <c r="H422" s="117"/>
      <c r="I422" s="118"/>
      <c r="J422" s="119"/>
      <c r="K422" s="120"/>
    </row>
    <row r="423" spans="1:11" x14ac:dyDescent="0.2">
      <c r="A423" s="115"/>
      <c r="B423" s="116"/>
      <c r="C423" s="116"/>
      <c r="D423" s="117"/>
      <c r="E423" s="118"/>
      <c r="F423" s="191"/>
      <c r="G423" s="119"/>
      <c r="H423" s="117"/>
      <c r="I423" s="118"/>
      <c r="J423" s="119"/>
      <c r="K423" s="120"/>
    </row>
    <row r="424" spans="1:11" x14ac:dyDescent="0.2">
      <c r="A424" s="115"/>
      <c r="B424" s="116"/>
      <c r="C424" s="116"/>
      <c r="D424" s="117"/>
      <c r="E424" s="118"/>
      <c r="F424" s="191"/>
      <c r="G424" s="119"/>
      <c r="H424" s="117"/>
      <c r="I424" s="118"/>
      <c r="J424" s="119"/>
      <c r="K424" s="120"/>
    </row>
    <row r="425" spans="1:11" x14ac:dyDescent="0.2">
      <c r="A425" s="115"/>
      <c r="B425" s="116"/>
      <c r="C425" s="116"/>
      <c r="D425" s="117"/>
      <c r="E425" s="118"/>
      <c r="F425" s="191"/>
      <c r="G425" s="119"/>
      <c r="H425" s="117"/>
      <c r="I425" s="118"/>
      <c r="J425" s="119"/>
      <c r="K425" s="120"/>
    </row>
    <row r="426" spans="1:11" x14ac:dyDescent="0.2">
      <c r="A426" s="115"/>
      <c r="B426" s="116"/>
      <c r="C426" s="116"/>
      <c r="D426" s="117"/>
      <c r="E426" s="118"/>
      <c r="F426" s="191"/>
      <c r="G426" s="119"/>
      <c r="H426" s="117"/>
      <c r="I426" s="118"/>
      <c r="J426" s="119"/>
      <c r="K426" s="120"/>
    </row>
    <row r="427" spans="1:11" x14ac:dyDescent="0.2">
      <c r="A427" s="115"/>
      <c r="B427" s="116"/>
      <c r="C427" s="116"/>
      <c r="D427" s="117"/>
      <c r="E427" s="118"/>
      <c r="F427" s="191"/>
      <c r="G427" s="119"/>
      <c r="H427" s="117"/>
      <c r="I427" s="118"/>
      <c r="J427" s="119"/>
      <c r="K427" s="120"/>
    </row>
    <row r="428" spans="1:11" x14ac:dyDescent="0.2">
      <c r="A428" s="115"/>
      <c r="B428" s="116"/>
      <c r="C428" s="116"/>
      <c r="D428" s="117"/>
      <c r="E428" s="118"/>
      <c r="F428" s="191"/>
      <c r="G428" s="119"/>
      <c r="H428" s="117"/>
      <c r="I428" s="118"/>
      <c r="J428" s="119"/>
      <c r="K428" s="120"/>
    </row>
    <row r="429" spans="1:11" x14ac:dyDescent="0.2">
      <c r="A429" s="115"/>
      <c r="B429" s="116"/>
      <c r="C429" s="116"/>
      <c r="D429" s="117"/>
      <c r="E429" s="118"/>
      <c r="F429" s="191"/>
      <c r="G429" s="119"/>
      <c r="H429" s="117"/>
      <c r="I429" s="118"/>
      <c r="J429" s="119"/>
      <c r="K429" s="120"/>
    </row>
    <row r="430" spans="1:11" x14ac:dyDescent="0.2">
      <c r="A430" s="115"/>
      <c r="B430" s="116"/>
      <c r="C430" s="116"/>
      <c r="D430" s="117"/>
      <c r="E430" s="118"/>
      <c r="F430" s="191"/>
      <c r="G430" s="119"/>
      <c r="H430" s="117"/>
      <c r="I430" s="118"/>
      <c r="J430" s="119"/>
      <c r="K430" s="120"/>
    </row>
    <row r="431" spans="1:11" x14ac:dyDescent="0.2">
      <c r="A431" s="115"/>
      <c r="B431" s="116"/>
      <c r="C431" s="116"/>
      <c r="D431" s="117"/>
      <c r="E431" s="118"/>
      <c r="F431" s="191"/>
      <c r="G431" s="119"/>
      <c r="H431" s="117"/>
      <c r="I431" s="118"/>
      <c r="J431" s="119"/>
      <c r="K431" s="120"/>
    </row>
    <row r="432" spans="1:11" x14ac:dyDescent="0.2">
      <c r="A432" s="115"/>
      <c r="B432" s="116"/>
      <c r="C432" s="116"/>
      <c r="D432" s="117"/>
      <c r="E432" s="118"/>
      <c r="F432" s="191"/>
      <c r="G432" s="119"/>
      <c r="H432" s="117"/>
      <c r="I432" s="118"/>
      <c r="J432" s="119"/>
      <c r="K432" s="120"/>
    </row>
    <row r="433" spans="1:11" x14ac:dyDescent="0.2">
      <c r="A433" s="115"/>
      <c r="B433" s="116"/>
      <c r="C433" s="116"/>
      <c r="D433" s="117"/>
      <c r="E433" s="118"/>
      <c r="F433" s="191"/>
      <c r="G433" s="119"/>
      <c r="H433" s="117"/>
      <c r="I433" s="118"/>
      <c r="J433" s="119"/>
      <c r="K433" s="120"/>
    </row>
    <row r="434" spans="1:11" x14ac:dyDescent="0.2">
      <c r="A434" s="115"/>
      <c r="B434" s="116"/>
      <c r="C434" s="116"/>
      <c r="D434" s="117"/>
      <c r="E434" s="118"/>
      <c r="F434" s="191"/>
      <c r="G434" s="119"/>
      <c r="H434" s="117"/>
      <c r="I434" s="118"/>
      <c r="J434" s="119"/>
      <c r="K434" s="120"/>
    </row>
    <row r="435" spans="1:11" x14ac:dyDescent="0.2">
      <c r="A435" s="115"/>
      <c r="B435" s="116"/>
      <c r="C435" s="116"/>
      <c r="D435" s="117"/>
      <c r="E435" s="118"/>
      <c r="F435" s="191"/>
      <c r="G435" s="119"/>
      <c r="H435" s="117"/>
      <c r="I435" s="118"/>
      <c r="J435" s="119"/>
      <c r="K435" s="120"/>
    </row>
    <row r="436" spans="1:11" x14ac:dyDescent="0.2">
      <c r="A436" s="115"/>
      <c r="B436" s="116"/>
      <c r="C436" s="116"/>
      <c r="D436" s="117"/>
      <c r="E436" s="118"/>
      <c r="F436" s="191"/>
      <c r="G436" s="119"/>
      <c r="H436" s="117"/>
      <c r="I436" s="118"/>
      <c r="J436" s="119"/>
      <c r="K436" s="120"/>
    </row>
    <row r="437" spans="1:11" x14ac:dyDescent="0.2">
      <c r="A437" s="115"/>
      <c r="B437" s="116"/>
      <c r="C437" s="116"/>
      <c r="D437" s="117"/>
      <c r="E437" s="118"/>
      <c r="F437" s="191"/>
      <c r="G437" s="119"/>
      <c r="H437" s="117"/>
      <c r="I437" s="118"/>
      <c r="J437" s="119"/>
      <c r="K437" s="120"/>
    </row>
    <row r="438" spans="1:11" x14ac:dyDescent="0.2">
      <c r="A438" s="115"/>
      <c r="B438" s="116"/>
      <c r="C438" s="116"/>
      <c r="D438" s="117"/>
      <c r="E438" s="118"/>
      <c r="F438" s="191"/>
      <c r="G438" s="119"/>
      <c r="H438" s="117"/>
      <c r="I438" s="118"/>
      <c r="J438" s="119"/>
      <c r="K438" s="120"/>
    </row>
    <row r="439" spans="1:11" x14ac:dyDescent="0.2">
      <c r="A439" s="115"/>
      <c r="B439" s="116"/>
      <c r="C439" s="116"/>
      <c r="D439" s="117"/>
      <c r="E439" s="118"/>
      <c r="F439" s="191"/>
      <c r="G439" s="119"/>
      <c r="H439" s="117"/>
      <c r="I439" s="118"/>
      <c r="J439" s="119"/>
      <c r="K439" s="120"/>
    </row>
    <row r="440" spans="1:11" x14ac:dyDescent="0.2">
      <c r="A440" s="115"/>
      <c r="B440" s="116"/>
      <c r="C440" s="116"/>
      <c r="D440" s="117"/>
      <c r="E440" s="118"/>
      <c r="F440" s="191"/>
      <c r="G440" s="119"/>
      <c r="H440" s="117"/>
      <c r="I440" s="118"/>
      <c r="J440" s="119"/>
      <c r="K440" s="120"/>
    </row>
    <row r="441" spans="1:11" x14ac:dyDescent="0.2">
      <c r="A441" s="115"/>
      <c r="B441" s="116"/>
      <c r="C441" s="116"/>
      <c r="D441" s="117"/>
      <c r="E441" s="118"/>
      <c r="F441" s="191"/>
      <c r="G441" s="119"/>
      <c r="H441" s="117"/>
      <c r="I441" s="118"/>
      <c r="J441" s="119"/>
      <c r="K441" s="120"/>
    </row>
    <row r="442" spans="1:11" x14ac:dyDescent="0.2">
      <c r="A442" s="115"/>
      <c r="B442" s="116"/>
      <c r="C442" s="116"/>
      <c r="D442" s="117"/>
      <c r="E442" s="118"/>
      <c r="F442" s="191"/>
      <c r="G442" s="119"/>
      <c r="H442" s="117"/>
      <c r="I442" s="118"/>
      <c r="J442" s="119"/>
      <c r="K442" s="120"/>
    </row>
    <row r="443" spans="1:11" x14ac:dyDescent="0.2">
      <c r="A443" s="115"/>
      <c r="B443" s="116"/>
      <c r="C443" s="116"/>
      <c r="D443" s="117"/>
      <c r="E443" s="118"/>
      <c r="F443" s="191"/>
      <c r="G443" s="119"/>
      <c r="H443" s="117"/>
      <c r="I443" s="118"/>
      <c r="J443" s="119"/>
      <c r="K443" s="120"/>
    </row>
    <row r="444" spans="1:11" x14ac:dyDescent="0.2">
      <c r="A444" s="115"/>
      <c r="B444" s="116"/>
      <c r="C444" s="116"/>
      <c r="D444" s="117"/>
      <c r="E444" s="118"/>
      <c r="F444" s="191"/>
      <c r="G444" s="119"/>
      <c r="H444" s="117"/>
      <c r="I444" s="118"/>
      <c r="J444" s="119"/>
      <c r="K444" s="120"/>
    </row>
    <row r="445" spans="1:11" x14ac:dyDescent="0.2">
      <c r="A445" s="115"/>
      <c r="B445" s="116"/>
      <c r="C445" s="116"/>
      <c r="D445" s="117"/>
      <c r="E445" s="118"/>
      <c r="F445" s="191"/>
      <c r="G445" s="119"/>
      <c r="H445" s="117"/>
      <c r="I445" s="118"/>
      <c r="J445" s="119"/>
      <c r="K445" s="120"/>
    </row>
    <row r="446" spans="1:11" x14ac:dyDescent="0.2">
      <c r="A446" s="115"/>
      <c r="B446" s="116"/>
      <c r="C446" s="116"/>
      <c r="D446" s="117"/>
      <c r="E446" s="118"/>
      <c r="F446" s="191"/>
      <c r="G446" s="119"/>
      <c r="H446" s="117"/>
      <c r="I446" s="118"/>
      <c r="J446" s="119"/>
      <c r="K446" s="120"/>
    </row>
    <row r="447" spans="1:11" x14ac:dyDescent="0.2">
      <c r="A447" s="115"/>
      <c r="B447" s="116"/>
      <c r="C447" s="116"/>
      <c r="D447" s="117"/>
      <c r="E447" s="118"/>
      <c r="F447" s="191"/>
      <c r="G447" s="119"/>
      <c r="H447" s="117"/>
      <c r="I447" s="118"/>
      <c r="J447" s="119"/>
      <c r="K447" s="120"/>
    </row>
    <row r="448" spans="1:11" x14ac:dyDescent="0.2">
      <c r="A448" s="115"/>
      <c r="B448" s="116"/>
      <c r="C448" s="116"/>
      <c r="D448" s="117"/>
      <c r="E448" s="118"/>
      <c r="F448" s="191"/>
      <c r="G448" s="119"/>
      <c r="H448" s="117"/>
      <c r="I448" s="118"/>
      <c r="J448" s="119"/>
      <c r="K448" s="120"/>
    </row>
    <row r="449" spans="1:11" x14ac:dyDescent="0.2">
      <c r="A449" s="115"/>
      <c r="B449" s="116"/>
      <c r="C449" s="116"/>
      <c r="D449" s="117"/>
      <c r="E449" s="118"/>
      <c r="F449" s="191"/>
      <c r="G449" s="119"/>
      <c r="H449" s="117"/>
      <c r="I449" s="118"/>
      <c r="J449" s="119"/>
      <c r="K449" s="120"/>
    </row>
    <row r="450" spans="1:11" x14ac:dyDescent="0.2">
      <c r="A450" s="115"/>
      <c r="B450" s="116"/>
      <c r="C450" s="116"/>
      <c r="D450" s="117"/>
      <c r="E450" s="118"/>
      <c r="F450" s="191"/>
      <c r="G450" s="119"/>
      <c r="H450" s="117"/>
      <c r="I450" s="118"/>
      <c r="J450" s="119"/>
      <c r="K450" s="120"/>
    </row>
    <row r="451" spans="1:11" x14ac:dyDescent="0.2">
      <c r="A451" s="115"/>
      <c r="B451" s="116"/>
      <c r="C451" s="116"/>
      <c r="D451" s="117"/>
      <c r="E451" s="118"/>
      <c r="F451" s="191"/>
      <c r="G451" s="119"/>
      <c r="H451" s="117"/>
      <c r="I451" s="118"/>
      <c r="J451" s="119"/>
      <c r="K451" s="120"/>
    </row>
    <row r="452" spans="1:11" x14ac:dyDescent="0.2">
      <c r="A452" s="115"/>
      <c r="B452" s="116"/>
      <c r="C452" s="116"/>
      <c r="D452" s="117"/>
      <c r="E452" s="118"/>
      <c r="F452" s="191"/>
      <c r="G452" s="119"/>
      <c r="H452" s="117"/>
      <c r="I452" s="118"/>
      <c r="J452" s="119"/>
      <c r="K452" s="120"/>
    </row>
    <row r="453" spans="1:11" x14ac:dyDescent="0.2">
      <c r="A453" s="115"/>
      <c r="B453" s="116"/>
      <c r="C453" s="116"/>
      <c r="D453" s="117"/>
      <c r="E453" s="118"/>
      <c r="F453" s="191"/>
      <c r="G453" s="119"/>
      <c r="H453" s="117"/>
      <c r="I453" s="118"/>
      <c r="J453" s="119"/>
      <c r="K453" s="120"/>
    </row>
    <row r="454" spans="1:11" x14ac:dyDescent="0.2">
      <c r="A454" s="115"/>
      <c r="B454" s="116"/>
      <c r="C454" s="116"/>
      <c r="D454" s="117"/>
      <c r="E454" s="118"/>
      <c r="F454" s="191"/>
      <c r="G454" s="119"/>
      <c r="H454" s="117"/>
      <c r="I454" s="118"/>
      <c r="J454" s="119"/>
      <c r="K454" s="120"/>
    </row>
    <row r="455" spans="1:11" x14ac:dyDescent="0.2">
      <c r="A455" s="115"/>
      <c r="B455" s="116"/>
      <c r="C455" s="116"/>
      <c r="D455" s="117"/>
      <c r="E455" s="118"/>
      <c r="F455" s="191"/>
      <c r="G455" s="119"/>
      <c r="H455" s="117"/>
      <c r="I455" s="118"/>
      <c r="J455" s="119"/>
      <c r="K455" s="120"/>
    </row>
    <row r="456" spans="1:11" x14ac:dyDescent="0.2">
      <c r="A456" s="115"/>
      <c r="B456" s="116"/>
      <c r="C456" s="116"/>
      <c r="D456" s="117"/>
      <c r="E456" s="118"/>
      <c r="F456" s="191"/>
      <c r="G456" s="119"/>
      <c r="H456" s="117"/>
      <c r="I456" s="118"/>
      <c r="J456" s="119"/>
      <c r="K456" s="120"/>
    </row>
    <row r="457" spans="1:11" x14ac:dyDescent="0.2">
      <c r="A457" s="115"/>
      <c r="B457" s="116"/>
      <c r="C457" s="116"/>
      <c r="D457" s="117"/>
      <c r="E457" s="118"/>
      <c r="F457" s="191"/>
      <c r="G457" s="119"/>
      <c r="H457" s="117"/>
      <c r="I457" s="118"/>
      <c r="J457" s="119"/>
      <c r="K457" s="120"/>
    </row>
    <row r="458" spans="1:11" x14ac:dyDescent="0.2">
      <c r="A458" s="115"/>
      <c r="B458" s="116"/>
      <c r="C458" s="116"/>
      <c r="D458" s="117"/>
      <c r="E458" s="118"/>
      <c r="F458" s="191"/>
      <c r="G458" s="119"/>
      <c r="H458" s="117"/>
      <c r="I458" s="118"/>
      <c r="J458" s="119"/>
      <c r="K458" s="120"/>
    </row>
    <row r="459" spans="1:11" x14ac:dyDescent="0.2">
      <c r="A459" s="115"/>
      <c r="B459" s="116"/>
      <c r="C459" s="116"/>
      <c r="D459" s="117"/>
      <c r="E459" s="118"/>
      <c r="F459" s="191"/>
      <c r="G459" s="119"/>
      <c r="H459" s="117"/>
      <c r="I459" s="118"/>
      <c r="J459" s="119"/>
      <c r="K459" s="120"/>
    </row>
    <row r="460" spans="1:11" x14ac:dyDescent="0.2">
      <c r="A460" s="115"/>
      <c r="B460" s="116"/>
      <c r="C460" s="116"/>
      <c r="D460" s="117"/>
      <c r="E460" s="118"/>
      <c r="F460" s="191"/>
      <c r="G460" s="119"/>
      <c r="H460" s="117"/>
      <c r="I460" s="118"/>
      <c r="J460" s="119"/>
      <c r="K460" s="120"/>
    </row>
    <row r="461" spans="1:11" x14ac:dyDescent="0.2">
      <c r="A461" s="115"/>
      <c r="B461" s="116"/>
      <c r="C461" s="116"/>
      <c r="D461" s="117"/>
      <c r="E461" s="118"/>
      <c r="F461" s="191"/>
      <c r="G461" s="119"/>
      <c r="H461" s="117"/>
      <c r="I461" s="118"/>
      <c r="J461" s="119"/>
      <c r="K461" s="120"/>
    </row>
    <row r="462" spans="1:11" x14ac:dyDescent="0.2">
      <c r="A462" s="115"/>
      <c r="B462" s="116"/>
      <c r="C462" s="116"/>
      <c r="D462" s="117"/>
      <c r="E462" s="118"/>
      <c r="F462" s="191"/>
      <c r="G462" s="119"/>
      <c r="H462" s="117"/>
      <c r="I462" s="118"/>
      <c r="J462" s="119"/>
      <c r="K462" s="120"/>
    </row>
    <row r="463" spans="1:11" x14ac:dyDescent="0.2">
      <c r="A463" s="115"/>
      <c r="B463" s="116"/>
      <c r="C463" s="116"/>
      <c r="D463" s="117"/>
      <c r="E463" s="118"/>
      <c r="F463" s="191"/>
      <c r="G463" s="119"/>
      <c r="H463" s="117"/>
      <c r="I463" s="118"/>
      <c r="J463" s="119"/>
      <c r="K463" s="120"/>
    </row>
    <row r="464" spans="1:11" x14ac:dyDescent="0.2">
      <c r="A464" s="115"/>
      <c r="B464" s="116"/>
      <c r="C464" s="116"/>
      <c r="D464" s="117"/>
      <c r="E464" s="118"/>
      <c r="F464" s="191"/>
      <c r="G464" s="119"/>
      <c r="H464" s="117"/>
      <c r="I464" s="118"/>
      <c r="J464" s="119"/>
      <c r="K464" s="120"/>
    </row>
    <row r="465" spans="1:11" x14ac:dyDescent="0.2">
      <c r="A465" s="115"/>
      <c r="B465" s="116"/>
      <c r="C465" s="116"/>
      <c r="D465" s="117"/>
      <c r="E465" s="118"/>
      <c r="F465" s="191"/>
      <c r="G465" s="119"/>
      <c r="H465" s="117"/>
      <c r="I465" s="118"/>
      <c r="J465" s="119"/>
      <c r="K465" s="120"/>
    </row>
    <row r="466" spans="1:11" x14ac:dyDescent="0.2">
      <c r="A466" s="115"/>
      <c r="B466" s="116"/>
      <c r="C466" s="116"/>
      <c r="D466" s="117"/>
      <c r="E466" s="118"/>
      <c r="F466" s="191"/>
      <c r="G466" s="119"/>
      <c r="H466" s="117"/>
      <c r="I466" s="118"/>
      <c r="J466" s="119"/>
      <c r="K466" s="120"/>
    </row>
    <row r="467" spans="1:11" x14ac:dyDescent="0.2">
      <c r="A467" s="115"/>
      <c r="B467" s="116"/>
      <c r="C467" s="116"/>
      <c r="D467" s="117"/>
      <c r="E467" s="118"/>
      <c r="F467" s="191"/>
      <c r="G467" s="119"/>
      <c r="H467" s="117"/>
      <c r="I467" s="118"/>
      <c r="J467" s="119"/>
      <c r="K467" s="120"/>
    </row>
    <row r="468" spans="1:11" x14ac:dyDescent="0.2">
      <c r="A468" s="115"/>
      <c r="B468" s="116"/>
      <c r="C468" s="116"/>
      <c r="D468" s="117"/>
      <c r="E468" s="118"/>
      <c r="F468" s="191"/>
      <c r="G468" s="119"/>
      <c r="H468" s="117"/>
      <c r="I468" s="118"/>
      <c r="J468" s="119"/>
      <c r="K468" s="120"/>
    </row>
    <row r="469" spans="1:11" x14ac:dyDescent="0.2">
      <c r="A469" s="115"/>
      <c r="B469" s="116"/>
      <c r="C469" s="116"/>
      <c r="D469" s="117"/>
      <c r="E469" s="118"/>
      <c r="F469" s="191"/>
      <c r="G469" s="119"/>
      <c r="H469" s="117"/>
      <c r="I469" s="118"/>
      <c r="J469" s="119"/>
      <c r="K469" s="120"/>
    </row>
    <row r="470" spans="1:11" x14ac:dyDescent="0.2">
      <c r="A470" s="115"/>
      <c r="B470" s="116"/>
      <c r="C470" s="116"/>
      <c r="D470" s="117"/>
      <c r="E470" s="118"/>
      <c r="F470" s="191"/>
      <c r="G470" s="119"/>
      <c r="H470" s="117"/>
      <c r="I470" s="118"/>
      <c r="J470" s="119"/>
      <c r="K470" s="120"/>
    </row>
    <row r="471" spans="1:11" x14ac:dyDescent="0.2">
      <c r="A471" s="115"/>
      <c r="B471" s="116"/>
      <c r="C471" s="116"/>
      <c r="D471" s="117"/>
      <c r="E471" s="118"/>
      <c r="F471" s="191"/>
      <c r="G471" s="119"/>
      <c r="H471" s="117"/>
      <c r="I471" s="118"/>
      <c r="J471" s="119"/>
      <c r="K471" s="120"/>
    </row>
    <row r="472" spans="1:11" x14ac:dyDescent="0.2">
      <c r="A472" s="115"/>
      <c r="B472" s="116"/>
      <c r="C472" s="116"/>
      <c r="D472" s="117"/>
      <c r="E472" s="118"/>
      <c r="F472" s="191"/>
      <c r="G472" s="119"/>
      <c r="H472" s="117"/>
      <c r="I472" s="118"/>
      <c r="J472" s="119"/>
      <c r="K472" s="120"/>
    </row>
    <row r="473" spans="1:11" x14ac:dyDescent="0.2">
      <c r="A473" s="115"/>
      <c r="B473" s="116"/>
      <c r="C473" s="116"/>
      <c r="D473" s="117"/>
      <c r="E473" s="118"/>
      <c r="F473" s="191"/>
      <c r="G473" s="119"/>
      <c r="H473" s="117"/>
      <c r="I473" s="118"/>
      <c r="J473" s="119"/>
      <c r="K473" s="120"/>
    </row>
    <row r="474" spans="1:11" x14ac:dyDescent="0.2">
      <c r="A474" s="115"/>
      <c r="B474" s="116"/>
      <c r="C474" s="116"/>
      <c r="D474" s="117"/>
      <c r="E474" s="118"/>
      <c r="F474" s="191"/>
      <c r="G474" s="119"/>
      <c r="H474" s="117"/>
      <c r="I474" s="118"/>
      <c r="J474" s="119"/>
      <c r="K474" s="120"/>
    </row>
    <row r="475" spans="1:11" x14ac:dyDescent="0.2">
      <c r="A475" s="115"/>
      <c r="B475" s="116"/>
      <c r="C475" s="116"/>
      <c r="D475" s="117"/>
      <c r="E475" s="118"/>
      <c r="F475" s="191"/>
      <c r="G475" s="119"/>
      <c r="H475" s="117"/>
      <c r="I475" s="118"/>
      <c r="J475" s="119"/>
      <c r="K475" s="120"/>
    </row>
    <row r="476" spans="1:11" x14ac:dyDescent="0.2">
      <c r="A476" s="115"/>
      <c r="B476" s="116"/>
      <c r="C476" s="116"/>
      <c r="D476" s="117"/>
      <c r="E476" s="118"/>
      <c r="F476" s="191"/>
      <c r="G476" s="119"/>
      <c r="H476" s="117"/>
      <c r="I476" s="118"/>
      <c r="J476" s="119"/>
      <c r="K476" s="120"/>
    </row>
    <row r="477" spans="1:11" x14ac:dyDescent="0.2">
      <c r="A477" s="115"/>
      <c r="B477" s="116"/>
      <c r="C477" s="116"/>
      <c r="D477" s="117"/>
      <c r="E477" s="118"/>
      <c r="F477" s="191"/>
      <c r="G477" s="119"/>
      <c r="H477" s="117"/>
      <c r="I477" s="118"/>
      <c r="J477" s="119"/>
      <c r="K477" s="120"/>
    </row>
    <row r="478" spans="1:11" x14ac:dyDescent="0.2">
      <c r="A478" s="115"/>
      <c r="B478" s="116"/>
      <c r="C478" s="116"/>
      <c r="D478" s="117"/>
      <c r="E478" s="118"/>
      <c r="F478" s="191"/>
      <c r="G478" s="119"/>
      <c r="H478" s="117"/>
      <c r="I478" s="118"/>
      <c r="J478" s="119"/>
      <c r="K478" s="120"/>
    </row>
    <row r="479" spans="1:11" x14ac:dyDescent="0.2">
      <c r="A479" s="115"/>
      <c r="B479" s="116"/>
      <c r="C479" s="116"/>
      <c r="D479" s="117"/>
      <c r="E479" s="118"/>
      <c r="F479" s="191"/>
      <c r="G479" s="119"/>
      <c r="H479" s="117"/>
      <c r="I479" s="118"/>
      <c r="J479" s="119"/>
      <c r="K479" s="120"/>
    </row>
    <row r="480" spans="1:11" x14ac:dyDescent="0.2">
      <c r="A480" s="115"/>
      <c r="B480" s="116"/>
      <c r="C480" s="116"/>
      <c r="D480" s="117"/>
      <c r="E480" s="118"/>
      <c r="F480" s="191"/>
      <c r="G480" s="119"/>
      <c r="H480" s="117"/>
      <c r="I480" s="118"/>
      <c r="J480" s="119"/>
      <c r="K480" s="120"/>
    </row>
    <row r="481" spans="1:11" x14ac:dyDescent="0.2">
      <c r="A481" s="115"/>
      <c r="B481" s="116"/>
      <c r="C481" s="116"/>
      <c r="D481" s="117"/>
      <c r="E481" s="118"/>
      <c r="F481" s="191"/>
      <c r="G481" s="119"/>
      <c r="H481" s="117"/>
      <c r="I481" s="118"/>
      <c r="J481" s="119"/>
      <c r="K481" s="120"/>
    </row>
    <row r="482" spans="1:11" x14ac:dyDescent="0.2">
      <c r="A482" s="115"/>
      <c r="B482" s="116"/>
      <c r="C482" s="116"/>
      <c r="D482" s="117"/>
      <c r="E482" s="118"/>
      <c r="F482" s="191"/>
      <c r="G482" s="119"/>
      <c r="H482" s="117"/>
      <c r="I482" s="118"/>
      <c r="J482" s="119"/>
      <c r="K482" s="120"/>
    </row>
    <row r="483" spans="1:11" x14ac:dyDescent="0.2">
      <c r="A483" s="115"/>
      <c r="B483" s="116"/>
      <c r="C483" s="116"/>
      <c r="D483" s="117"/>
      <c r="E483" s="118"/>
      <c r="F483" s="191"/>
      <c r="G483" s="119"/>
      <c r="H483" s="117"/>
      <c r="I483" s="118"/>
      <c r="J483" s="119"/>
      <c r="K483" s="120"/>
    </row>
    <row r="484" spans="1:11" x14ac:dyDescent="0.2">
      <c r="A484" s="115"/>
      <c r="B484" s="116"/>
      <c r="C484" s="116"/>
      <c r="D484" s="117"/>
      <c r="E484" s="118"/>
      <c r="F484" s="191"/>
      <c r="G484" s="119"/>
      <c r="H484" s="117"/>
      <c r="I484" s="118"/>
      <c r="J484" s="119"/>
      <c r="K484" s="120"/>
    </row>
    <row r="485" spans="1:11" x14ac:dyDescent="0.2">
      <c r="A485" s="115"/>
      <c r="B485" s="116"/>
      <c r="C485" s="116"/>
      <c r="D485" s="117"/>
      <c r="E485" s="118"/>
      <c r="F485" s="191"/>
      <c r="G485" s="119"/>
      <c r="H485" s="117"/>
      <c r="I485" s="118"/>
      <c r="J485" s="119"/>
      <c r="K485" s="120"/>
    </row>
    <row r="486" spans="1:11" x14ac:dyDescent="0.2">
      <c r="A486" s="115"/>
      <c r="B486" s="116"/>
      <c r="C486" s="116"/>
      <c r="D486" s="117"/>
      <c r="E486" s="118"/>
      <c r="F486" s="191"/>
      <c r="G486" s="119"/>
      <c r="H486" s="117"/>
      <c r="I486" s="118"/>
      <c r="J486" s="119"/>
      <c r="K486" s="120"/>
    </row>
    <row r="487" spans="1:11" x14ac:dyDescent="0.2">
      <c r="A487" s="115"/>
      <c r="B487" s="116"/>
      <c r="C487" s="116"/>
      <c r="D487" s="117"/>
      <c r="E487" s="118"/>
      <c r="F487" s="191"/>
      <c r="G487" s="119"/>
      <c r="H487" s="117"/>
      <c r="I487" s="118"/>
      <c r="J487" s="119"/>
      <c r="K487" s="120"/>
    </row>
    <row r="488" spans="1:11" x14ac:dyDescent="0.2">
      <c r="A488" s="115"/>
      <c r="B488" s="116"/>
      <c r="C488" s="116"/>
      <c r="D488" s="117"/>
      <c r="E488" s="118"/>
      <c r="F488" s="191"/>
      <c r="G488" s="119"/>
      <c r="H488" s="117"/>
      <c r="I488" s="118"/>
      <c r="J488" s="119"/>
      <c r="K488" s="120"/>
    </row>
    <row r="489" spans="1:11" x14ac:dyDescent="0.2">
      <c r="A489" s="115"/>
      <c r="B489" s="116"/>
      <c r="C489" s="116"/>
      <c r="D489" s="117"/>
      <c r="E489" s="118"/>
      <c r="F489" s="191"/>
      <c r="G489" s="119"/>
      <c r="H489" s="117"/>
      <c r="I489" s="118"/>
      <c r="J489" s="119"/>
      <c r="K489" s="120"/>
    </row>
    <row r="490" spans="1:11" x14ac:dyDescent="0.2">
      <c r="A490" s="115"/>
      <c r="B490" s="116"/>
      <c r="C490" s="116"/>
      <c r="D490" s="117"/>
      <c r="E490" s="118"/>
      <c r="F490" s="191"/>
      <c r="G490" s="119"/>
      <c r="H490" s="117"/>
      <c r="I490" s="118"/>
      <c r="J490" s="119"/>
      <c r="K490" s="120"/>
    </row>
    <row r="491" spans="1:11" x14ac:dyDescent="0.2">
      <c r="A491" s="115"/>
      <c r="B491" s="116"/>
      <c r="C491" s="116"/>
      <c r="D491" s="117"/>
      <c r="E491" s="118"/>
      <c r="F491" s="191"/>
      <c r="G491" s="119"/>
      <c r="H491" s="117"/>
      <c r="I491" s="118"/>
      <c r="J491" s="119"/>
      <c r="K491" s="120"/>
    </row>
    <row r="492" spans="1:11" x14ac:dyDescent="0.2">
      <c r="A492" s="115"/>
      <c r="B492" s="116"/>
      <c r="C492" s="116"/>
      <c r="D492" s="117"/>
      <c r="E492" s="118"/>
      <c r="F492" s="191"/>
      <c r="G492" s="119"/>
      <c r="H492" s="117"/>
      <c r="I492" s="118"/>
      <c r="J492" s="119"/>
      <c r="K492" s="120"/>
    </row>
    <row r="493" spans="1:11" x14ac:dyDescent="0.2">
      <c r="A493" s="115"/>
      <c r="B493" s="116"/>
      <c r="C493" s="116"/>
      <c r="D493" s="117"/>
      <c r="E493" s="118"/>
      <c r="F493" s="191"/>
      <c r="G493" s="119"/>
      <c r="H493" s="117"/>
      <c r="I493" s="118"/>
      <c r="J493" s="119"/>
      <c r="K493" s="120"/>
    </row>
    <row r="494" spans="1:11" x14ac:dyDescent="0.2">
      <c r="A494" s="115"/>
      <c r="B494" s="116"/>
      <c r="C494" s="116"/>
      <c r="D494" s="117"/>
      <c r="E494" s="118"/>
      <c r="F494" s="191"/>
      <c r="G494" s="119"/>
      <c r="H494" s="117"/>
      <c r="I494" s="118"/>
      <c r="J494" s="119"/>
      <c r="K494" s="120"/>
    </row>
    <row r="495" spans="1:11" x14ac:dyDescent="0.2">
      <c r="A495" s="115"/>
      <c r="B495" s="116"/>
      <c r="C495" s="116"/>
      <c r="D495" s="117"/>
      <c r="E495" s="118"/>
      <c r="F495" s="191"/>
      <c r="G495" s="119"/>
      <c r="H495" s="117"/>
      <c r="I495" s="118"/>
      <c r="J495" s="119"/>
      <c r="K495" s="120"/>
    </row>
    <row r="496" spans="1:11" x14ac:dyDescent="0.2">
      <c r="A496" s="115"/>
      <c r="B496" s="116"/>
      <c r="C496" s="116"/>
      <c r="D496" s="117"/>
      <c r="E496" s="118"/>
      <c r="F496" s="191"/>
      <c r="G496" s="119"/>
      <c r="H496" s="117"/>
      <c r="I496" s="118"/>
      <c r="J496" s="119"/>
      <c r="K496" s="120"/>
    </row>
    <row r="497" spans="1:11" x14ac:dyDescent="0.2">
      <c r="A497" s="115"/>
      <c r="B497" s="116"/>
      <c r="C497" s="116"/>
      <c r="D497" s="117"/>
      <c r="E497" s="118"/>
      <c r="F497" s="191"/>
      <c r="G497" s="119"/>
      <c r="H497" s="117"/>
      <c r="I497" s="118"/>
      <c r="J497" s="119"/>
      <c r="K497" s="120"/>
    </row>
    <row r="498" spans="1:11" x14ac:dyDescent="0.2">
      <c r="A498" s="115"/>
      <c r="B498" s="116"/>
      <c r="C498" s="116"/>
      <c r="D498" s="117"/>
      <c r="E498" s="118"/>
      <c r="F498" s="191"/>
      <c r="G498" s="119"/>
      <c r="H498" s="117"/>
      <c r="I498" s="118"/>
      <c r="J498" s="119"/>
      <c r="K498" s="120"/>
    </row>
    <row r="499" spans="1:11" x14ac:dyDescent="0.2">
      <c r="A499" s="115"/>
      <c r="B499" s="116"/>
      <c r="C499" s="116"/>
      <c r="D499" s="117"/>
      <c r="E499" s="118"/>
      <c r="F499" s="191"/>
      <c r="G499" s="119"/>
      <c r="H499" s="117"/>
      <c r="I499" s="118"/>
      <c r="J499" s="119"/>
      <c r="K499" s="120"/>
    </row>
    <row r="500" spans="1:11" x14ac:dyDescent="0.2">
      <c r="A500" s="115"/>
      <c r="B500" s="116"/>
      <c r="C500" s="116"/>
      <c r="D500" s="117"/>
      <c r="E500" s="118"/>
      <c r="F500" s="191"/>
      <c r="G500" s="119"/>
      <c r="H500" s="117"/>
      <c r="I500" s="118"/>
      <c r="J500" s="119"/>
      <c r="K500" s="120"/>
    </row>
    <row r="501" spans="1:11" x14ac:dyDescent="0.2">
      <c r="A501" s="115"/>
      <c r="B501" s="116"/>
      <c r="C501" s="116"/>
      <c r="D501" s="117"/>
      <c r="E501" s="118"/>
      <c r="F501" s="191"/>
      <c r="G501" s="119"/>
      <c r="H501" s="117"/>
      <c r="I501" s="118"/>
      <c r="J501" s="119"/>
      <c r="K501" s="120"/>
    </row>
    <row r="502" spans="1:11" x14ac:dyDescent="0.2">
      <c r="A502" s="115"/>
      <c r="B502" s="116"/>
      <c r="C502" s="116"/>
      <c r="D502" s="117"/>
      <c r="E502" s="118"/>
      <c r="F502" s="191"/>
      <c r="G502" s="119"/>
      <c r="H502" s="117"/>
      <c r="I502" s="118"/>
      <c r="J502" s="119"/>
      <c r="K502" s="120"/>
    </row>
    <row r="503" spans="1:11" x14ac:dyDescent="0.2">
      <c r="A503" s="115"/>
      <c r="B503" s="116"/>
      <c r="C503" s="116"/>
      <c r="D503" s="117"/>
      <c r="E503" s="118"/>
      <c r="F503" s="191"/>
      <c r="G503" s="119"/>
      <c r="H503" s="117"/>
      <c r="I503" s="118"/>
      <c r="J503" s="119"/>
      <c r="K503" s="120"/>
    </row>
    <row r="504" spans="1:11" x14ac:dyDescent="0.2">
      <c r="A504" s="115"/>
      <c r="B504" s="116"/>
      <c r="C504" s="116"/>
      <c r="D504" s="117"/>
      <c r="E504" s="118"/>
      <c r="F504" s="191"/>
      <c r="G504" s="119"/>
      <c r="H504" s="117"/>
      <c r="I504" s="118"/>
      <c r="J504" s="119"/>
      <c r="K504" s="120"/>
    </row>
    <row r="505" spans="1:11" x14ac:dyDescent="0.2">
      <c r="A505" s="115"/>
      <c r="B505" s="116"/>
      <c r="C505" s="116"/>
      <c r="D505" s="117"/>
      <c r="E505" s="118"/>
      <c r="F505" s="191"/>
      <c r="G505" s="119"/>
      <c r="H505" s="117"/>
      <c r="I505" s="118"/>
      <c r="J505" s="119"/>
      <c r="K505" s="120"/>
    </row>
    <row r="506" spans="1:11" x14ac:dyDescent="0.2">
      <c r="A506" s="115"/>
      <c r="B506" s="116"/>
      <c r="C506" s="116"/>
      <c r="D506" s="117"/>
      <c r="E506" s="118"/>
      <c r="F506" s="191"/>
      <c r="G506" s="119"/>
      <c r="H506" s="117"/>
      <c r="I506" s="118"/>
      <c r="J506" s="119"/>
      <c r="K506" s="120"/>
    </row>
    <row r="507" spans="1:11" x14ac:dyDescent="0.2">
      <c r="A507" s="115"/>
      <c r="B507" s="116"/>
      <c r="C507" s="116"/>
      <c r="D507" s="117"/>
      <c r="E507" s="118"/>
      <c r="F507" s="191"/>
      <c r="G507" s="119"/>
      <c r="H507" s="117"/>
      <c r="I507" s="118"/>
      <c r="J507" s="119"/>
      <c r="K507" s="120"/>
    </row>
    <row r="508" spans="1:11" x14ac:dyDescent="0.2">
      <c r="A508" s="115"/>
      <c r="B508" s="116"/>
      <c r="C508" s="116"/>
      <c r="D508" s="117"/>
      <c r="E508" s="118"/>
      <c r="F508" s="191"/>
      <c r="G508" s="119"/>
      <c r="H508" s="117"/>
      <c r="I508" s="118"/>
      <c r="J508" s="119"/>
      <c r="K508" s="120"/>
    </row>
    <row r="509" spans="1:11" x14ac:dyDescent="0.2">
      <c r="A509" s="115"/>
      <c r="B509" s="116"/>
      <c r="C509" s="116"/>
      <c r="D509" s="117"/>
      <c r="E509" s="118"/>
      <c r="F509" s="191"/>
      <c r="G509" s="119"/>
      <c r="H509" s="117"/>
      <c r="I509" s="118"/>
      <c r="J509" s="119"/>
      <c r="K509" s="120"/>
    </row>
    <row r="510" spans="1:11" x14ac:dyDescent="0.2">
      <c r="A510" s="115"/>
      <c r="B510" s="116"/>
      <c r="C510" s="116"/>
      <c r="D510" s="117"/>
      <c r="E510" s="118"/>
      <c r="F510" s="191"/>
      <c r="G510" s="119"/>
      <c r="H510" s="117"/>
      <c r="I510" s="118"/>
      <c r="J510" s="119"/>
      <c r="K510" s="120"/>
    </row>
    <row r="511" spans="1:11" x14ac:dyDescent="0.2">
      <c r="A511" s="115"/>
      <c r="B511" s="116"/>
      <c r="C511" s="116"/>
      <c r="D511" s="117"/>
      <c r="E511" s="118"/>
      <c r="F511" s="191"/>
      <c r="G511" s="119"/>
      <c r="H511" s="117"/>
      <c r="I511" s="118"/>
      <c r="J511" s="119"/>
      <c r="K511" s="120"/>
    </row>
    <row r="512" spans="1:11" x14ac:dyDescent="0.2">
      <c r="A512" s="115"/>
      <c r="B512" s="116"/>
      <c r="C512" s="116"/>
      <c r="D512" s="117"/>
      <c r="E512" s="118"/>
      <c r="F512" s="191"/>
      <c r="G512" s="119"/>
      <c r="H512" s="117"/>
      <c r="I512" s="118"/>
      <c r="J512" s="119"/>
      <c r="K512" s="120"/>
    </row>
    <row r="513" spans="1:11" x14ac:dyDescent="0.2">
      <c r="A513" s="115"/>
      <c r="B513" s="116"/>
      <c r="C513" s="116"/>
      <c r="D513" s="117"/>
      <c r="E513" s="118"/>
      <c r="F513" s="191"/>
      <c r="G513" s="119"/>
      <c r="H513" s="117"/>
      <c r="I513" s="118"/>
      <c r="J513" s="119"/>
      <c r="K513" s="120"/>
    </row>
    <row r="514" spans="1:11" x14ac:dyDescent="0.2">
      <c r="A514" s="115"/>
      <c r="B514" s="116"/>
      <c r="C514" s="116"/>
      <c r="D514" s="117"/>
      <c r="E514" s="118"/>
      <c r="F514" s="191"/>
      <c r="G514" s="119"/>
      <c r="H514" s="117"/>
      <c r="I514" s="118"/>
      <c r="J514" s="119"/>
      <c r="K514" s="120"/>
    </row>
    <row r="515" spans="1:11" x14ac:dyDescent="0.2">
      <c r="A515" s="115"/>
      <c r="B515" s="116"/>
      <c r="C515" s="116"/>
      <c r="D515" s="117"/>
      <c r="E515" s="118"/>
      <c r="F515" s="191"/>
      <c r="G515" s="119"/>
      <c r="H515" s="117"/>
      <c r="I515" s="118"/>
      <c r="J515" s="119"/>
      <c r="K515" s="120"/>
    </row>
    <row r="516" spans="1:11" x14ac:dyDescent="0.2">
      <c r="A516" s="115"/>
      <c r="B516" s="116"/>
      <c r="C516" s="116"/>
      <c r="D516" s="117"/>
      <c r="E516" s="118"/>
      <c r="F516" s="191"/>
      <c r="G516" s="119"/>
      <c r="H516" s="117"/>
      <c r="I516" s="118"/>
      <c r="J516" s="119"/>
      <c r="K516" s="120"/>
    </row>
    <row r="517" spans="1:11" x14ac:dyDescent="0.2">
      <c r="A517" s="115"/>
      <c r="B517" s="116"/>
      <c r="C517" s="116"/>
      <c r="D517" s="117"/>
      <c r="E517" s="118"/>
      <c r="F517" s="191"/>
      <c r="G517" s="119"/>
      <c r="H517" s="117"/>
      <c r="I517" s="118"/>
      <c r="J517" s="119"/>
      <c r="K517" s="120"/>
    </row>
    <row r="518" spans="1:11" x14ac:dyDescent="0.2">
      <c r="A518" s="115"/>
      <c r="B518" s="116"/>
      <c r="C518" s="116"/>
      <c r="D518" s="117"/>
      <c r="E518" s="118"/>
      <c r="F518" s="191"/>
      <c r="G518" s="119"/>
      <c r="H518" s="117"/>
      <c r="I518" s="118"/>
      <c r="J518" s="119"/>
      <c r="K518" s="120"/>
    </row>
    <row r="519" spans="1:11" x14ac:dyDescent="0.2">
      <c r="A519" s="115"/>
      <c r="B519" s="116"/>
      <c r="C519" s="116"/>
      <c r="D519" s="117"/>
      <c r="E519" s="118"/>
      <c r="F519" s="191"/>
      <c r="G519" s="119"/>
      <c r="H519" s="117"/>
      <c r="I519" s="118"/>
      <c r="J519" s="119"/>
      <c r="K519" s="120"/>
    </row>
    <row r="520" spans="1:11" x14ac:dyDescent="0.2">
      <c r="A520" s="115"/>
      <c r="B520" s="116"/>
      <c r="C520" s="116"/>
      <c r="D520" s="117"/>
      <c r="E520" s="118"/>
      <c r="F520" s="191"/>
      <c r="G520" s="119"/>
      <c r="H520" s="117"/>
      <c r="I520" s="118"/>
      <c r="J520" s="119"/>
      <c r="K520" s="120"/>
    </row>
    <row r="521" spans="1:11" x14ac:dyDescent="0.2">
      <c r="A521" s="115"/>
      <c r="B521" s="116"/>
      <c r="C521" s="116"/>
      <c r="D521" s="117"/>
      <c r="E521" s="118"/>
      <c r="F521" s="191"/>
      <c r="G521" s="119"/>
      <c r="H521" s="117"/>
      <c r="I521" s="118"/>
      <c r="J521" s="119"/>
      <c r="K521" s="120"/>
    </row>
    <row r="522" spans="1:11" x14ac:dyDescent="0.2">
      <c r="A522" s="115"/>
      <c r="B522" s="116"/>
      <c r="C522" s="116"/>
      <c r="D522" s="117"/>
      <c r="E522" s="118"/>
      <c r="F522" s="191"/>
      <c r="G522" s="119"/>
      <c r="H522" s="117"/>
      <c r="I522" s="118"/>
      <c r="J522" s="119"/>
      <c r="K522" s="120"/>
    </row>
    <row r="523" spans="1:11" x14ac:dyDescent="0.2">
      <c r="A523" s="115"/>
      <c r="B523" s="116"/>
      <c r="C523" s="116"/>
      <c r="D523" s="117"/>
      <c r="E523" s="118"/>
      <c r="F523" s="191"/>
      <c r="G523" s="119"/>
      <c r="H523" s="117"/>
      <c r="I523" s="118"/>
      <c r="J523" s="119"/>
      <c r="K523" s="120"/>
    </row>
    <row r="524" spans="1:11" x14ac:dyDescent="0.2">
      <c r="A524" s="115"/>
      <c r="B524" s="116"/>
      <c r="C524" s="116"/>
      <c r="D524" s="117"/>
      <c r="E524" s="118"/>
      <c r="F524" s="191"/>
      <c r="G524" s="119"/>
      <c r="H524" s="117"/>
      <c r="I524" s="118"/>
      <c r="J524" s="119"/>
      <c r="K524" s="120"/>
    </row>
    <row r="525" spans="1:11" x14ac:dyDescent="0.2">
      <c r="A525" s="115"/>
      <c r="B525" s="116"/>
      <c r="C525" s="116"/>
      <c r="D525" s="117"/>
      <c r="E525" s="118"/>
      <c r="F525" s="191"/>
      <c r="G525" s="119"/>
      <c r="H525" s="117"/>
      <c r="I525" s="118"/>
      <c r="J525" s="119"/>
      <c r="K525" s="120"/>
    </row>
    <row r="526" spans="1:11" x14ac:dyDescent="0.2">
      <c r="A526" s="115"/>
      <c r="B526" s="116"/>
      <c r="C526" s="116"/>
      <c r="D526" s="117"/>
      <c r="E526" s="118"/>
      <c r="F526" s="191"/>
      <c r="G526" s="119"/>
      <c r="H526" s="117"/>
      <c r="I526" s="118"/>
      <c r="J526" s="119"/>
      <c r="K526" s="120"/>
    </row>
    <row r="527" spans="1:11" x14ac:dyDescent="0.2">
      <c r="A527" s="115"/>
      <c r="B527" s="116"/>
      <c r="C527" s="116"/>
      <c r="D527" s="117"/>
      <c r="E527" s="118"/>
      <c r="F527" s="191"/>
      <c r="G527" s="119"/>
      <c r="H527" s="117"/>
      <c r="I527" s="118"/>
      <c r="J527" s="119"/>
      <c r="K527" s="120"/>
    </row>
    <row r="528" spans="1:11" x14ac:dyDescent="0.2">
      <c r="A528" s="115"/>
      <c r="B528" s="116"/>
      <c r="C528" s="116"/>
      <c r="D528" s="117"/>
      <c r="E528" s="118"/>
      <c r="F528" s="191"/>
      <c r="G528" s="119"/>
      <c r="H528" s="117"/>
      <c r="I528" s="118"/>
      <c r="J528" s="119"/>
      <c r="K528" s="120"/>
    </row>
    <row r="529" spans="1:11" x14ac:dyDescent="0.2">
      <c r="A529" s="115"/>
      <c r="B529" s="116"/>
      <c r="C529" s="116"/>
      <c r="D529" s="117"/>
      <c r="E529" s="118"/>
      <c r="F529" s="191"/>
      <c r="G529" s="119"/>
      <c r="H529" s="117"/>
      <c r="I529" s="118"/>
      <c r="J529" s="119"/>
      <c r="K529" s="120"/>
    </row>
    <row r="530" spans="1:11" x14ac:dyDescent="0.2">
      <c r="A530" s="115"/>
      <c r="B530" s="116"/>
      <c r="C530" s="116"/>
      <c r="D530" s="117"/>
      <c r="E530" s="118"/>
      <c r="F530" s="191"/>
      <c r="G530" s="119"/>
      <c r="H530" s="117"/>
      <c r="I530" s="118"/>
      <c r="J530" s="119"/>
      <c r="K530" s="120"/>
    </row>
    <row r="531" spans="1:11" x14ac:dyDescent="0.2">
      <c r="A531" s="115"/>
      <c r="B531" s="116"/>
      <c r="C531" s="116"/>
      <c r="D531" s="117"/>
      <c r="E531" s="118"/>
      <c r="F531" s="191"/>
      <c r="G531" s="119"/>
      <c r="H531" s="117"/>
      <c r="I531" s="118"/>
      <c r="J531" s="119"/>
      <c r="K531" s="120"/>
    </row>
    <row r="532" spans="1:11" x14ac:dyDescent="0.2">
      <c r="A532" s="115"/>
      <c r="B532" s="116"/>
      <c r="C532" s="116"/>
      <c r="D532" s="117"/>
      <c r="E532" s="118"/>
      <c r="F532" s="191"/>
      <c r="G532" s="119"/>
      <c r="H532" s="117"/>
      <c r="I532" s="118"/>
      <c r="J532" s="119"/>
      <c r="K532" s="120"/>
    </row>
    <row r="533" spans="1:11" x14ac:dyDescent="0.2">
      <c r="A533" s="115"/>
      <c r="B533" s="116"/>
      <c r="C533" s="116"/>
      <c r="D533" s="117"/>
      <c r="E533" s="118"/>
      <c r="F533" s="191"/>
      <c r="G533" s="119"/>
      <c r="H533" s="117"/>
      <c r="I533" s="118"/>
      <c r="J533" s="119"/>
      <c r="K533" s="120"/>
    </row>
    <row r="534" spans="1:11" x14ac:dyDescent="0.2">
      <c r="A534" s="115"/>
      <c r="B534" s="116"/>
      <c r="C534" s="116"/>
      <c r="D534" s="117"/>
      <c r="E534" s="118"/>
      <c r="F534" s="191"/>
      <c r="G534" s="119"/>
      <c r="H534" s="117"/>
      <c r="I534" s="118"/>
      <c r="J534" s="119"/>
      <c r="K534" s="120"/>
    </row>
    <row r="535" spans="1:11" x14ac:dyDescent="0.2">
      <c r="A535" s="115"/>
      <c r="B535" s="116"/>
      <c r="C535" s="116"/>
      <c r="D535" s="117"/>
      <c r="E535" s="118"/>
      <c r="F535" s="191"/>
      <c r="G535" s="119"/>
      <c r="H535" s="117"/>
      <c r="I535" s="118"/>
      <c r="J535" s="119"/>
      <c r="K535" s="120"/>
    </row>
    <row r="536" spans="1:11" x14ac:dyDescent="0.2">
      <c r="A536" s="115"/>
      <c r="B536" s="116"/>
      <c r="C536" s="116"/>
      <c r="D536" s="117"/>
      <c r="E536" s="118"/>
      <c r="F536" s="191"/>
      <c r="G536" s="119"/>
      <c r="H536" s="117"/>
      <c r="I536" s="118"/>
      <c r="J536" s="119"/>
      <c r="K536" s="120"/>
    </row>
    <row r="537" spans="1:11" x14ac:dyDescent="0.2">
      <c r="A537" s="115"/>
      <c r="B537" s="116"/>
      <c r="C537" s="116"/>
      <c r="D537" s="117"/>
      <c r="E537" s="118"/>
      <c r="F537" s="191"/>
      <c r="G537" s="119"/>
      <c r="H537" s="117"/>
      <c r="I537" s="118"/>
      <c r="J537" s="119"/>
      <c r="K537" s="120"/>
    </row>
    <row r="538" spans="1:11" x14ac:dyDescent="0.2">
      <c r="A538" s="115"/>
      <c r="B538" s="116"/>
      <c r="C538" s="116"/>
      <c r="D538" s="117"/>
      <c r="E538" s="118"/>
      <c r="F538" s="191"/>
      <c r="G538" s="119"/>
      <c r="H538" s="117"/>
      <c r="I538" s="118"/>
      <c r="J538" s="119"/>
      <c r="K538" s="120"/>
    </row>
    <row r="539" spans="1:11" x14ac:dyDescent="0.2">
      <c r="A539" s="115"/>
      <c r="B539" s="116"/>
      <c r="C539" s="116"/>
      <c r="D539" s="117"/>
      <c r="E539" s="118"/>
      <c r="F539" s="191"/>
      <c r="G539" s="119"/>
      <c r="H539" s="117"/>
      <c r="I539" s="118"/>
      <c r="J539" s="119"/>
      <c r="K539" s="120"/>
    </row>
    <row r="540" spans="1:11" x14ac:dyDescent="0.2">
      <c r="A540" s="115"/>
      <c r="B540" s="116"/>
      <c r="C540" s="116"/>
      <c r="D540" s="117"/>
      <c r="E540" s="118"/>
      <c r="F540" s="191"/>
      <c r="G540" s="119"/>
      <c r="H540" s="117"/>
      <c r="I540" s="118"/>
      <c r="J540" s="119"/>
      <c r="K540" s="120"/>
    </row>
    <row r="541" spans="1:11" x14ac:dyDescent="0.2">
      <c r="A541" s="115"/>
      <c r="B541" s="116"/>
      <c r="C541" s="116"/>
      <c r="D541" s="117"/>
      <c r="E541" s="118"/>
      <c r="F541" s="191"/>
      <c r="G541" s="119"/>
      <c r="H541" s="117"/>
      <c r="I541" s="118"/>
      <c r="J541" s="119"/>
      <c r="K541" s="120"/>
    </row>
    <row r="542" spans="1:11" x14ac:dyDescent="0.2">
      <c r="A542" s="115"/>
      <c r="B542" s="116"/>
      <c r="C542" s="116"/>
      <c r="D542" s="117"/>
      <c r="E542" s="118"/>
      <c r="F542" s="191"/>
      <c r="G542" s="119"/>
      <c r="H542" s="117"/>
      <c r="I542" s="118"/>
      <c r="J542" s="119"/>
      <c r="K542" s="120"/>
    </row>
    <row r="543" spans="1:11" x14ac:dyDescent="0.2">
      <c r="A543" s="115"/>
      <c r="B543" s="116"/>
      <c r="C543" s="116"/>
      <c r="D543" s="117"/>
      <c r="E543" s="118"/>
      <c r="F543" s="191"/>
      <c r="G543" s="119"/>
      <c r="H543" s="117"/>
      <c r="I543" s="118"/>
      <c r="J543" s="119"/>
      <c r="K543" s="120"/>
    </row>
    <row r="544" spans="1:11" x14ac:dyDescent="0.2">
      <c r="A544" s="115"/>
      <c r="B544" s="116"/>
      <c r="C544" s="116"/>
      <c r="D544" s="117"/>
      <c r="E544" s="118"/>
      <c r="F544" s="191"/>
      <c r="G544" s="119"/>
      <c r="H544" s="117"/>
      <c r="I544" s="118"/>
      <c r="J544" s="119"/>
      <c r="K544" s="120"/>
    </row>
    <row r="545" spans="1:11" x14ac:dyDescent="0.2">
      <c r="A545" s="115"/>
      <c r="B545" s="116"/>
      <c r="C545" s="116"/>
      <c r="D545" s="117"/>
      <c r="E545" s="118"/>
      <c r="F545" s="191"/>
      <c r="G545" s="119"/>
      <c r="H545" s="117"/>
      <c r="I545" s="118"/>
      <c r="J545" s="119"/>
      <c r="K545" s="120"/>
    </row>
    <row r="546" spans="1:11" x14ac:dyDescent="0.2">
      <c r="A546" s="115"/>
      <c r="B546" s="116"/>
      <c r="C546" s="116"/>
      <c r="D546" s="117"/>
      <c r="E546" s="118"/>
      <c r="F546" s="191"/>
      <c r="G546" s="119"/>
      <c r="H546" s="117"/>
      <c r="I546" s="118"/>
      <c r="J546" s="119"/>
      <c r="K546" s="120"/>
    </row>
    <row r="547" spans="1:11" x14ac:dyDescent="0.2">
      <c r="A547" s="115"/>
      <c r="B547" s="116"/>
      <c r="C547" s="116"/>
      <c r="D547" s="117"/>
      <c r="E547" s="118"/>
      <c r="F547" s="191"/>
      <c r="G547" s="119"/>
      <c r="H547" s="117"/>
      <c r="I547" s="118"/>
      <c r="J547" s="119"/>
      <c r="K547" s="120"/>
    </row>
    <row r="548" spans="1:11" x14ac:dyDescent="0.2">
      <c r="A548" s="115"/>
      <c r="B548" s="116"/>
      <c r="C548" s="116"/>
      <c r="D548" s="117"/>
      <c r="E548" s="118"/>
      <c r="F548" s="191"/>
      <c r="G548" s="119"/>
      <c r="H548" s="117"/>
      <c r="I548" s="118"/>
      <c r="J548" s="119"/>
      <c r="K548" s="120"/>
    </row>
    <row r="549" spans="1:11" x14ac:dyDescent="0.2">
      <c r="A549" s="115"/>
      <c r="B549" s="116"/>
      <c r="C549" s="116"/>
      <c r="D549" s="117"/>
      <c r="E549" s="118"/>
      <c r="F549" s="191"/>
      <c r="G549" s="119"/>
      <c r="H549" s="117"/>
      <c r="I549" s="118"/>
      <c r="J549" s="119"/>
      <c r="K549" s="120"/>
    </row>
    <row r="550" spans="1:11" x14ac:dyDescent="0.2">
      <c r="A550" s="115"/>
      <c r="B550" s="116"/>
      <c r="C550" s="116"/>
      <c r="D550" s="117"/>
      <c r="E550" s="118"/>
      <c r="F550" s="191"/>
      <c r="G550" s="119"/>
      <c r="H550" s="117"/>
      <c r="I550" s="118"/>
      <c r="J550" s="119"/>
      <c r="K550" s="120"/>
    </row>
    <row r="551" spans="1:11" x14ac:dyDescent="0.2">
      <c r="A551" s="115"/>
      <c r="B551" s="116"/>
      <c r="C551" s="116"/>
      <c r="D551" s="117"/>
      <c r="E551" s="118"/>
      <c r="F551" s="191"/>
      <c r="G551" s="119"/>
      <c r="H551" s="117"/>
      <c r="I551" s="118"/>
      <c r="J551" s="119"/>
      <c r="K551" s="120"/>
    </row>
    <row r="552" spans="1:11" x14ac:dyDescent="0.2">
      <c r="A552" s="115"/>
      <c r="B552" s="116"/>
      <c r="C552" s="116"/>
      <c r="D552" s="117"/>
      <c r="E552" s="118"/>
      <c r="F552" s="191"/>
      <c r="G552" s="119"/>
      <c r="H552" s="117"/>
      <c r="I552" s="118"/>
      <c r="J552" s="119"/>
      <c r="K552" s="120"/>
    </row>
    <row r="553" spans="1:11" x14ac:dyDescent="0.2">
      <c r="A553" s="115"/>
      <c r="B553" s="116"/>
      <c r="C553" s="116"/>
      <c r="D553" s="117"/>
      <c r="E553" s="118"/>
      <c r="F553" s="191"/>
      <c r="G553" s="119"/>
      <c r="H553" s="117"/>
      <c r="I553" s="118"/>
      <c r="J553" s="119"/>
      <c r="K553" s="120"/>
    </row>
    <row r="554" spans="1:11" x14ac:dyDescent="0.2">
      <c r="A554" s="115"/>
      <c r="B554" s="116"/>
      <c r="C554" s="116"/>
      <c r="D554" s="117"/>
      <c r="E554" s="118"/>
      <c r="F554" s="191"/>
      <c r="G554" s="119"/>
      <c r="H554" s="117"/>
      <c r="I554" s="118"/>
      <c r="J554" s="119"/>
      <c r="K554" s="120"/>
    </row>
    <row r="555" spans="1:11" x14ac:dyDescent="0.2">
      <c r="A555" s="115"/>
      <c r="B555" s="116"/>
      <c r="C555" s="116"/>
      <c r="D555" s="117"/>
      <c r="E555" s="118"/>
      <c r="F555" s="191"/>
      <c r="G555" s="119"/>
      <c r="H555" s="117"/>
      <c r="I555" s="118"/>
      <c r="J555" s="119"/>
      <c r="K555" s="120"/>
    </row>
    <row r="556" spans="1:11" x14ac:dyDescent="0.2">
      <c r="A556" s="115"/>
      <c r="B556" s="116"/>
      <c r="C556" s="116"/>
      <c r="D556" s="117"/>
      <c r="E556" s="118"/>
      <c r="F556" s="191"/>
      <c r="G556" s="119"/>
      <c r="H556" s="117"/>
      <c r="I556" s="118"/>
      <c r="J556" s="119"/>
      <c r="K556" s="120"/>
    </row>
    <row r="557" spans="1:11" x14ac:dyDescent="0.2">
      <c r="A557" s="115"/>
      <c r="B557" s="116"/>
      <c r="C557" s="116"/>
      <c r="D557" s="117"/>
      <c r="E557" s="118"/>
      <c r="F557" s="191"/>
      <c r="G557" s="119"/>
      <c r="H557" s="117"/>
      <c r="I557" s="118"/>
      <c r="J557" s="119"/>
      <c r="K557" s="120"/>
    </row>
    <row r="558" spans="1:11" x14ac:dyDescent="0.2">
      <c r="A558" s="115"/>
      <c r="B558" s="116"/>
      <c r="C558" s="116"/>
      <c r="D558" s="117"/>
      <c r="E558" s="118"/>
      <c r="F558" s="191"/>
      <c r="G558" s="119"/>
      <c r="H558" s="117"/>
      <c r="I558" s="118"/>
      <c r="J558" s="119"/>
      <c r="K558" s="120"/>
    </row>
    <row r="559" spans="1:11" x14ac:dyDescent="0.2">
      <c r="A559" s="115"/>
      <c r="B559" s="116"/>
      <c r="C559" s="116"/>
      <c r="D559" s="117"/>
      <c r="E559" s="118"/>
      <c r="F559" s="191"/>
      <c r="G559" s="119"/>
      <c r="H559" s="117"/>
      <c r="I559" s="118"/>
      <c r="J559" s="119"/>
      <c r="K559" s="120"/>
    </row>
    <row r="560" spans="1:11" x14ac:dyDescent="0.2">
      <c r="A560" s="115"/>
      <c r="B560" s="116"/>
      <c r="C560" s="116"/>
      <c r="D560" s="117"/>
      <c r="E560" s="118"/>
      <c r="F560" s="191"/>
      <c r="G560" s="119"/>
      <c r="H560" s="117"/>
      <c r="I560" s="118"/>
      <c r="J560" s="119"/>
      <c r="K560" s="120"/>
    </row>
    <row r="561" spans="1:11" x14ac:dyDescent="0.2">
      <c r="A561" s="115"/>
      <c r="B561" s="116"/>
      <c r="C561" s="116"/>
      <c r="D561" s="117"/>
      <c r="E561" s="118"/>
      <c r="F561" s="191"/>
      <c r="G561" s="119"/>
      <c r="H561" s="117"/>
      <c r="I561" s="118"/>
      <c r="J561" s="119"/>
      <c r="K561" s="120"/>
    </row>
  </sheetData>
  <mergeCells count="4">
    <mergeCell ref="A1:G1"/>
    <mergeCell ref="D4:F4"/>
    <mergeCell ref="H4:J4"/>
    <mergeCell ref="A79:B79"/>
  </mergeCells>
  <phoneticPr fontId="8" type="noConversion"/>
  <hyperlinks>
    <hyperlink ref="E53" r:id="rId1"/>
    <hyperlink ref="E5" r:id="rId2" tooltip="Click to view additional information on this product." display="http://www.mouser.com/ProductDetail/Panasonic-Electronic-Components/EEU-EB2G100/?qs=sGAEpiMZZMtZ1n0r9vR22RK8mnFHYfMCg2AIiJVN6yc%3d"/>
    <hyperlink ref="E6" r:id="rId3"/>
    <hyperlink ref="E8" r:id="rId4" tooltip="Click to view additional information on this product." display="http://www.mouser.com/ProductDetail/Panasonic-Electronic-Components/ECQ-V1H334JL/?qs=sGAEpiMZZMvOcEq4GH1AAh704sIKnYzlC3uYFIkS1P8%3d"/>
    <hyperlink ref="E9" r:id="rId5" tooltip="Click to view additional information on this product." display="http://www.mouser.com/ProductDetail/Nichicon/UVR1C101MDD1TD/?qs=sGAEpiMZZMtZ1n0r9vR22WEPlYsslMWChE6CHWUjNqY%3d"/>
    <hyperlink ref="E11" r:id="rId6"/>
    <hyperlink ref="E10" r:id="rId7" display="http://www.mouser.com/ProductDetail/Panasonic-Electronic-Components/EEU-FM1A471/?qs=sGAEpiMZZMtZ1n0r9vR22ZGaUoI0JcRfIlxfyYBUAl0%3d"/>
    <hyperlink ref="E23" r:id="rId8" tooltip="Click to view additional information on this product." display="http://www.mouser.com/ProductDetail/Fairchild-Semiconductor/1N4448/?qs=sGAEpiMZZMudZehw8RjeZS54I%2fCFHx0s"/>
    <hyperlink ref="E29" r:id="rId9"/>
    <hyperlink ref="E30" r:id="rId10"/>
    <hyperlink ref="E31" r:id="rId11"/>
    <hyperlink ref="E32" r:id="rId12"/>
    <hyperlink ref="E33" r:id="rId13"/>
    <hyperlink ref="E34" r:id="rId14" tooltip="Click to view additional information on this product." display="http://www.mouser.com/ProductDetail/Vishay-Dale/RN55D4750FB14/?qs=sGAEpiMZZMu61qfTUdNhG8%2f%252bBUtNJ2Qb62e8OEGs5Qg%3d"/>
    <hyperlink ref="D38" r:id="rId15"/>
    <hyperlink ref="E39" r:id="rId16" tooltip="Click to view additional information on this product." display="http://www.mouser.com/ProductDetail/Fairchild-Semiconductor/MJE350STU/?qs=sGAEpiMZZMtn7beagP2hIRaqh2YBECe1dpEjsAqA5ys%3d"/>
    <hyperlink ref="E40" r:id="rId17" tooltip="Click to view additional information on this product." display="http://www.mouser.com/ProductDetail/NJR/NJM2396F63/?qs=sGAEpiMZZMsGz1a6aV8DcKRceEqesA2aN2QaT9RrkVo%3d"/>
    <hyperlink ref="E44" r:id="rId18" tooltip="Click to view additional information on this product." display="http://www.mouser.com/ProductDetail/Hammond-Manufacturing/154H/?qs=sGAEpiMZZMvn9JuIWNFwe4UjfdGbDkHY"/>
    <hyperlink ref="D45" r:id="rId19"/>
    <hyperlink ref="E47" r:id="rId20"/>
    <hyperlink ref="D53" r:id="rId21"/>
    <hyperlink ref="E45" r:id="rId22" display="http://beezar.com/catalog/product_info.php?cPath=34&amp;products_id=76"/>
    <hyperlink ref="E54" r:id="rId23" tooltip="Click to view additional information on this product." display="http://www.mouser.com/ProductDetail/Kobiconn/161-4221-E/?qs=sGAEpiMZZMv0W4pxf2HiVzTW6zhqIM1jyQ22ABvqO2U%3d"/>
    <hyperlink ref="E55" r:id="rId24"/>
    <hyperlink ref="E56" r:id="rId25"/>
    <hyperlink ref="E57" r:id="rId26" tooltip="Click to view additional information on this product." display="http://www.mouser.com/ProductDetail/Schurter/00343111/?qs=sGAEpiMZZMseCiJT91fwIs9BkcYSNFq%252bjo2DDdhZEy4%3d"/>
    <hyperlink ref="D62" r:id="rId27"/>
    <hyperlink ref="D61" r:id="rId28"/>
    <hyperlink ref="D63:D64" r:id="rId29" display="Beezar"/>
    <hyperlink ref="E61" r:id="rId30" display="GCZ7-Y-G"/>
    <hyperlink ref="D65" r:id="rId31"/>
    <hyperlink ref="E14" r:id="rId32" tooltip="Click to view additional information on this product." display="http://www.mouser.com/ProductDetail/Cornell-Dubilier/940C6W4P7K-F/?qs=sGAEpiMZZMtOnGahBoN8MCZRuYmBz%2fBxDdXBngZGANQ%3d"/>
    <hyperlink ref="E15" r:id="rId33"/>
    <hyperlink ref="E16" r:id="rId34" display="Auricap 4.7uf 450V"/>
    <hyperlink ref="D69" r:id="rId35"/>
    <hyperlink ref="D71" r:id="rId36"/>
    <hyperlink ref="D72" r:id="rId37"/>
    <hyperlink ref="D74" r:id="rId38"/>
    <hyperlink ref="I5" r:id="rId39"/>
    <hyperlink ref="I6" r:id="rId40"/>
    <hyperlink ref="I7" r:id="rId41" display="http://search.digikey.com/us/en/products/UHE1E472MHD/493-1572-ND/589313"/>
    <hyperlink ref="I8" r:id="rId42" display="http://search.digikey.com/us/en/products/ECQ-V1H334JL/P4669-ND/144468"/>
    <hyperlink ref="I9" r:id="rId43"/>
    <hyperlink ref="I10" r:id="rId44" display="http://search.digikey.com/us/en/products/EEU-FM1A471/P12361-ND/613722"/>
    <hyperlink ref="I11" r:id="rId45" display="http://search.digikey.com/us/en/products/B32652A6104J/495-1333-ND/592909"/>
    <hyperlink ref="I14" r:id="rId46" display="http://search.digikey.com/us/en/products/940C6W4P7K-F/338-1142-ND/809435"/>
    <hyperlink ref="I12" r:id="rId47" display="http://search.digikey.com/us/en/products/ECW-F2W475JA/P14214-ND/1981486"/>
    <hyperlink ref="I23" r:id="rId48" display="http://search.digikey.com/us/en/products/1N4448TR/1N4448CT-ND/458915"/>
    <hyperlink ref="E24" r:id="rId49"/>
    <hyperlink ref="I24" r:id="rId50"/>
    <hyperlink ref="I29" r:id="rId51" display="http://search.digikey.com/us/en/products/PR01000102403JR500/PPC240KW-1CT-ND/597222"/>
    <hyperlink ref="I30" r:id="rId52" display="http://search.digikey.com/us/en/products/PR02000201000JR500/PPC100W-2CT-ND/597311"/>
    <hyperlink ref="I32" r:id="rId53" display="http://search.digikey.com/us/en/products/PR01000106202JR500/PPC62KW-1CT-ND/597284"/>
    <hyperlink ref="I39" r:id="rId54" display="http://search.digikey.com/us/en/products/MJE350STU/MJE350STU-ND/1050392"/>
    <hyperlink ref="I44" r:id="rId55"/>
    <hyperlink ref="I47" r:id="rId56"/>
    <hyperlink ref="I31" r:id="rId57" display="CMF68.1HFCT-ND"/>
    <hyperlink ref="I33" r:id="rId58" display="http://search.digikey.com/us/en/products/CMF551M0000FHEB/CMF1.00MHFCT-ND/1555296"/>
    <hyperlink ref="I34" r:id="rId59" display="http://search.digikey.com/us/en/products/CMF55475R00FHEB/CMF475HFCT-ND/1554976"/>
    <hyperlink ref="I54" r:id="rId60" display="http://search.digikey.com/us/en/products/RCJ-2223/CP-1435-ND/408522"/>
    <hyperlink ref="I55" r:id="rId61"/>
    <hyperlink ref="I56" r:id="rId62"/>
    <hyperlink ref="I57" r:id="rId63" display="http://search.digikey.com/us/en/products/BK1%2FS506-250-R/283-3298-ND/1877160"/>
    <hyperlink ref="I46" r:id="rId64"/>
    <hyperlink ref="H61:H65" r:id="rId65" display="Beezar"/>
    <hyperlink ref="H69" r:id="rId66"/>
    <hyperlink ref="H71" r:id="rId67"/>
    <hyperlink ref="H72" r:id="rId68"/>
    <hyperlink ref="H74" r:id="rId69"/>
    <hyperlink ref="I16" r:id="rId70" display="Auricap 4.7uf 450V"/>
    <hyperlink ref="H38" r:id="rId71"/>
    <hyperlink ref="H45" r:id="rId72"/>
    <hyperlink ref="H53" r:id="rId73"/>
    <hyperlink ref="E21" r:id="rId74"/>
    <hyperlink ref="I21" r:id="rId75" display="http://search.digikey.com/us/en/products/UF4007/UF4007CT-ND/965732"/>
    <hyperlink ref="E38" r:id="rId76" display="TBD"/>
    <hyperlink ref="I38" r:id="rId77"/>
    <hyperlink ref="I53" r:id="rId78"/>
    <hyperlink ref="E13" r:id="rId79"/>
    <hyperlink ref="E12" r:id="rId80"/>
    <hyperlink ref="D48" r:id="rId81"/>
    <hyperlink ref="H48" r:id="rId82"/>
    <hyperlink ref="E25" r:id="rId83"/>
    <hyperlink ref="I25" r:id="rId84"/>
    <hyperlink ref="E62" r:id="rId85"/>
    <hyperlink ref="E63" r:id="rId86"/>
    <hyperlink ref="E64" r:id="rId87"/>
    <hyperlink ref="I62" r:id="rId88"/>
    <hyperlink ref="I63" r:id="rId89"/>
    <hyperlink ref="I64" r:id="rId90"/>
    <hyperlink ref="E65" r:id="rId91"/>
    <hyperlink ref="I65" r:id="rId92"/>
    <hyperlink ref="E7" r:id="rId93" tooltip="Click to view additional information on this product." display="http://www.mouser.com/ProductDetail/Nichicon/UHE1C472MHD6/?qs=sGAEpiMZZMtZ1n0r9vR22YPz1L%252b%2fWYbmw%2ffzYUTtEB0%3d"/>
    <hyperlink ref="E22" r:id="rId94" tooltip="Click to view additional information on this product." display="http://www.mouser.com/ProductDetail/Vishay-Semiconductors/BY228GP-E3-54/?qs=sGAEpiMZZMuSFBMFeRq2EemLmY5kawuP"/>
    <hyperlink ref="I22" r:id="rId95"/>
    <hyperlink ref="I17" r:id="rId96" display="http://www.digikey.com/product-detail/en/C1206C101J5GACTU/399-1205-1-ND/411480"/>
  </hyperlinks>
  <pageMargins left="0.75" right="0.54" top="0.56999999999999995" bottom="0.6" header="0.5" footer="0.5"/>
  <pageSetup scale="87" fitToHeight="0" orientation="landscape" horizontalDpi="1200" verticalDpi="1200" r:id="rId97"/>
  <headerFooter alignWithMargins="0"/>
  <legacy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Mouser</vt:lpstr>
      <vt:lpstr>Mouser!Print_Area</vt:lpstr>
    </vt:vector>
  </TitlesOfParts>
  <Company>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 user</dc:creator>
  <cp:lastModifiedBy>Thomas M. Blanchard</cp:lastModifiedBy>
  <cp:lastPrinted>2015-10-23T12:01:31Z</cp:lastPrinted>
  <dcterms:created xsi:type="dcterms:W3CDTF">2005-06-04T01:42:53Z</dcterms:created>
  <dcterms:modified xsi:type="dcterms:W3CDTF">2015-10-23T15:10:34Z</dcterms:modified>
</cp:coreProperties>
</file>